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N:\Documents\OSJ\CH 348 MBA MagJudge Mariana E. Bauza Almonte\RFQ\"/>
    </mc:Choice>
  </mc:AlternateContent>
  <xr:revisionPtr revIDLastSave="0" documentId="13_ncr:1_{24FB8649-364D-4348-9F78-2734EB323F0E}" xr6:coauthVersionLast="47" xr6:coauthVersionMax="47" xr10:uidLastSave="{00000000-0000-0000-0000-000000000000}"/>
  <bookViews>
    <workbookView xWindow="33720" yWindow="2670" windowWidth="25440" windowHeight="15270" xr2:uid="{764852E7-97A4-4D49-96EF-1F56B96C6957}"/>
  </bookViews>
  <sheets>
    <sheet name="SUMMARY" sheetId="8" r:id="rId1"/>
    <sheet name="1_LAW CLERKS_RFQ BRAND NAME" sheetId="12" r:id="rId2"/>
    <sheet name="1_LAW CLERKS_QUOTE" sheetId="6" r:id="rId3"/>
    <sheet name="2_JUDGE OFFICE BRAND NAME" sheetId="11" r:id="rId4"/>
    <sheet name="2_JUDGE OFFICE_QUOTE" sheetId="5" r:id="rId5"/>
    <sheet name="3_KITCHENETTE BRAND NAME" sheetId="13" r:id="rId6"/>
    <sheet name="3_KITCHENETTE_QUOTE" sheetId="10" r:id="rId7"/>
    <sheet name="4_RECEPTION BRAND NAME" sheetId="7" r:id="rId8"/>
    <sheet name="4_RECEPTION_QUOTE" sheetId="15" r:id="rId9"/>
    <sheet name="GSA SCHED CONTRACT NUMBERS" sheetId="9" r:id="rId10"/>
  </sheets>
  <definedNames>
    <definedName name="_xlnm.Print_Area" localSheetId="2">'1_LAW CLERKS_QUOTE'!$A$1:$O$32</definedName>
    <definedName name="_xlnm.Print_Area" localSheetId="1">'1_LAW CLERKS_RFQ BRAND NAME'!$A$1:$O$32</definedName>
    <definedName name="_xlnm.Print_Area" localSheetId="3">'2_JUDGE OFFICE BRAND NAME'!$A$1:$O$53</definedName>
    <definedName name="_xlnm.Print_Area" localSheetId="4">'2_JUDGE OFFICE_QUOTE'!$A$1:$O$53</definedName>
    <definedName name="_xlnm.Print_Area" localSheetId="5">'3_KITCHENETTE BRAND NAME'!$A$1:$P$20</definedName>
    <definedName name="_xlnm.Print_Area" localSheetId="6">'3_KITCHENETTE_QUOTE'!$A$1:$P$20</definedName>
    <definedName name="_xlnm.Print_Area" localSheetId="7">'4_RECEPTION BRAND NAME'!$A$1:$O$31</definedName>
    <definedName name="_xlnm.Print_Area" localSheetId="8">'4_RECEPTION_QUOTE'!$A$1:$O$31</definedName>
    <definedName name="_xlnm.Print_Area" localSheetId="0">SUMMARY!$A$1:$H$14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68" i="15" l="1"/>
  <c r="N7" i="15"/>
  <c r="O7" i="15" s="1"/>
  <c r="O13" i="15" s="1"/>
  <c r="M80" i="13"/>
  <c r="M67" i="13"/>
  <c r="O58" i="13"/>
  <c r="M51" i="13"/>
  <c r="M81" i="12"/>
  <c r="M68" i="12"/>
  <c r="N7" i="7"/>
  <c r="M51" i="10"/>
  <c r="M68" i="6"/>
  <c r="M67" i="10"/>
  <c r="M81" i="6"/>
  <c r="M80" i="10"/>
  <c r="M68" i="7"/>
  <c r="O58" i="10"/>
  <c r="O7" i="7"/>
  <c r="C4" i="8" l="1"/>
  <c r="O13" i="7" l="1"/>
  <c r="M47" i="11" l="1"/>
</calcChain>
</file>

<file path=xl/sharedStrings.xml><?xml version="1.0" encoding="utf-8"?>
<sst xmlns="http://schemas.openxmlformats.org/spreadsheetml/2006/main" count="944" uniqueCount="294">
  <si>
    <t>COST</t>
  </si>
  <si>
    <t xml:space="preserve"> </t>
  </si>
  <si>
    <t>DIMENSIONS</t>
  </si>
  <si>
    <t>IMAGE</t>
  </si>
  <si>
    <t>DESCRIPTION</t>
  </si>
  <si>
    <t>Project Name:</t>
  </si>
  <si>
    <t>Project Location:</t>
  </si>
  <si>
    <t xml:space="preserve">Division: </t>
  </si>
  <si>
    <t xml:space="preserve">Requested By: </t>
  </si>
  <si>
    <t>KEY</t>
  </si>
  <si>
    <t>MANUFACTURER</t>
  </si>
  <si>
    <t>COLLECTION</t>
  </si>
  <si>
    <t>ITEM#</t>
  </si>
  <si>
    <t>SPECIFICATIONS</t>
  </si>
  <si>
    <t>TOP FINISH:</t>
  </si>
  <si>
    <t xml:space="preserve">QUANITY </t>
  </si>
  <si>
    <t>LOCATION</t>
  </si>
  <si>
    <t>JUDGE 
OFFICE</t>
  </si>
  <si>
    <t>TOP TYPE:</t>
  </si>
  <si>
    <t>BASE FINISH:</t>
  </si>
  <si>
    <t>EDGE PROFILE:</t>
  </si>
  <si>
    <t>GROMMET(S):</t>
  </si>
  <si>
    <t>FABRIC MANUF:</t>
  </si>
  <si>
    <t>LAW CLERKS</t>
  </si>
  <si>
    <t>RECEPTION</t>
  </si>
  <si>
    <t>DESCRIPTION 2</t>
  </si>
  <si>
    <t>UNIT COST</t>
  </si>
  <si>
    <t>Irmali Hernandez - USDC/PR Project Manager</t>
  </si>
  <si>
    <t>ADJUSTABLE HEIGHT 
INTERN DESK</t>
  </si>
  <si>
    <t>DOUBLE MONITOR ARM</t>
  </si>
  <si>
    <t>SECTIONAL SOFA
CORNER</t>
  </si>
  <si>
    <t>TOP FINISH/COLOR:</t>
  </si>
  <si>
    <t>FABRIC COLOR:</t>
  </si>
  <si>
    <t>BASE COLOR:</t>
  </si>
  <si>
    <t>SWITCH:</t>
  </si>
  <si>
    <t>BASE PAINT/FINISH:</t>
  </si>
  <si>
    <t>EDGE:
PROFILE/MATERIAL/COLOR:</t>
  </si>
  <si>
    <t>LAMPS</t>
  </si>
  <si>
    <t xml:space="preserve">FLOOR LAMPS
</t>
  </si>
  <si>
    <t>FINISH:</t>
  </si>
  <si>
    <t>STYLE:</t>
  </si>
  <si>
    <t>WIRE TYPE:</t>
  </si>
  <si>
    <t xml:space="preserve">CLEAT PLATE COVER: </t>
  </si>
  <si>
    <t>VERTICAL WIRE MANAGEMENT:</t>
  </si>
  <si>
    <t>BRAND NAME:</t>
  </si>
  <si>
    <t>SOCKET BULB TYPE:</t>
  </si>
  <si>
    <t>ORIGIN COUNTRY:</t>
  </si>
  <si>
    <t xml:space="preserve">Z-CABLE MANAGER: </t>
  </si>
  <si>
    <t xml:space="preserve">STIFFNER TO WORKSURFACE: </t>
  </si>
  <si>
    <t>DESK ASSEMBLY MATERIAL</t>
  </si>
  <si>
    <t>L-BASE SUPPORT:</t>
  </si>
  <si>
    <t>WIRE MANAGER:</t>
  </si>
  <si>
    <t>EXECUTIVE TASK CHAIR</t>
  </si>
  <si>
    <t>TOP COLOR:</t>
  </si>
  <si>
    <t>FRONT TYPE:</t>
  </si>
  <si>
    <t>FRONT FINISH:</t>
  </si>
  <si>
    <t>FRONT COLOR:</t>
  </si>
  <si>
    <t>EDGE FINISH | COLOR:</t>
  </si>
  <si>
    <t>FABRIC | COLOR:</t>
  </si>
  <si>
    <t>CASTERS TYPE:</t>
  </si>
  <si>
    <t>TOP FINISH | COLOR:</t>
  </si>
  <si>
    <t>Area 1</t>
  </si>
  <si>
    <t>Reception</t>
  </si>
  <si>
    <t>Area 2</t>
  </si>
  <si>
    <t>Law Clerks</t>
  </si>
  <si>
    <t>Area 3</t>
  </si>
  <si>
    <t>Judge's Office</t>
  </si>
  <si>
    <t>USDC - Disctrict of Puerto Rico</t>
  </si>
  <si>
    <t>INSTALLATION COSTS:</t>
  </si>
  <si>
    <t>SHIPPING &amp; FREIGHT COSTS:</t>
  </si>
  <si>
    <t>HEADREST:</t>
  </si>
  <si>
    <t>ARMS:</t>
  </si>
  <si>
    <t>SEAT:</t>
  </si>
  <si>
    <t>BASE AND FRAME:</t>
  </si>
  <si>
    <t>ARMS | COLOR:</t>
  </si>
  <si>
    <t>GSA Sched</t>
  </si>
  <si>
    <t>YES</t>
  </si>
  <si>
    <t>NO</t>
  </si>
  <si>
    <t>GLOBAL</t>
  </si>
  <si>
    <t>US Courts BPA</t>
  </si>
  <si>
    <t xml:space="preserve">GSA Federal Supply Schedule </t>
  </si>
  <si>
    <t>GSA Schedule Contracts</t>
  </si>
  <si>
    <t>BASE:</t>
  </si>
  <si>
    <t>?</t>
  </si>
  <si>
    <t>CONFERENCE TABLE</t>
  </si>
  <si>
    <t>JUDGE'S DESK SUB-TOTAL</t>
  </si>
  <si>
    <t>Judge's OFFICE Area FURNITURE TOTAL:</t>
  </si>
  <si>
    <t>RECEPTION AREA FURNITURE TOTAL with lamps</t>
  </si>
  <si>
    <t>BRAND NAME OR EQUAL TO:</t>
  </si>
  <si>
    <t>PLAN KEY</t>
  </si>
  <si>
    <t xml:space="preserve">LAST UPDATED: 4/30/2025
</t>
  </si>
  <si>
    <r>
      <rPr>
        <b/>
        <sz val="11"/>
        <color theme="1"/>
        <rFont val="Calibri"/>
        <family val="2"/>
        <scheme val="minor"/>
      </rPr>
      <t xml:space="preserve">LAST UPDATED: </t>
    </r>
    <r>
      <rPr>
        <sz val="11"/>
        <color theme="1"/>
        <rFont val="Calibri"/>
        <family val="2"/>
        <scheme val="minor"/>
      </rPr>
      <t xml:space="preserve">5/05/2025
</t>
    </r>
  </si>
  <si>
    <t>SECTIONAL SOFA
2-SEAT
Right Side</t>
  </si>
  <si>
    <t>SECTIONAL SOFA
2-SEAT
Left Side</t>
  </si>
  <si>
    <t>DAVIS</t>
  </si>
  <si>
    <t>TABLE</t>
  </si>
  <si>
    <t>KITCHENETTE</t>
  </si>
  <si>
    <t>KITCHENETTE AREA FURNITURE TOTAL</t>
  </si>
  <si>
    <t>Area 4</t>
  </si>
  <si>
    <t>Kitchenette</t>
  </si>
  <si>
    <t>Furniture by Chamber Area</t>
  </si>
  <si>
    <t>CH348 OSJ | Judge's Chamber Furniture</t>
  </si>
  <si>
    <t>CH348-OSJ | MBA</t>
  </si>
  <si>
    <t xml:space="preserve">INTERN
</t>
  </si>
  <si>
    <t>INTERN</t>
  </si>
  <si>
    <t>CREDENZA</t>
  </si>
  <si>
    <t>TEKNION</t>
  </si>
  <si>
    <t>MAST</t>
  </si>
  <si>
    <t>BMSTR1836</t>
  </si>
  <si>
    <t>Top for solid storage
(2)Lateral File2 with pulls</t>
  </si>
  <si>
    <t>DESK 
ASSEMBLY MATERIALS</t>
  </si>
  <si>
    <t>RECEPTION TOTAL</t>
  </si>
  <si>
    <t>YMSDTD22</t>
  </si>
  <si>
    <t>NAVIGATE</t>
  </si>
  <si>
    <t>EXPANSION
CITYLINE</t>
  </si>
  <si>
    <t>FABRIC NAME:</t>
  </si>
  <si>
    <t>LUUM</t>
  </si>
  <si>
    <t>Induction</t>
  </si>
  <si>
    <t>Wood</t>
  </si>
  <si>
    <t>Foundation Laminate: 7B|Smoked Oak</t>
  </si>
  <si>
    <t>EXPANSION
CASEWORKS</t>
  </si>
  <si>
    <t>DESK DRAWER</t>
  </si>
  <si>
    <t>JNAMDPW</t>
  </si>
  <si>
    <t>Painted Metal: Foundation Paint U/24|Greystone</t>
  </si>
  <si>
    <t>Standard Electric</t>
  </si>
  <si>
    <t>Yes</t>
  </si>
  <si>
    <t xml:space="preserve"> FINISH/COLOR:</t>
  </si>
  <si>
    <t>MATERIAL / FINISH / COLOR:</t>
  </si>
  <si>
    <t>Foundation Laminate:</t>
  </si>
  <si>
    <t xml:space="preserve"> 7B|Smoked Oak</t>
  </si>
  <si>
    <t xml:space="preserve">No </t>
  </si>
  <si>
    <t>TAVO</t>
  </si>
  <si>
    <t>TV-4820-OA</t>
  </si>
  <si>
    <t>Oak Veneer Top</t>
  </si>
  <si>
    <t xml:space="preserve">OAK </t>
  </si>
  <si>
    <t>EXPANSION
CASEGOODS</t>
  </si>
  <si>
    <t>MANUFACT</t>
  </si>
  <si>
    <t xml:space="preserve">L-Shaped DESK with storage
Frontal top side of desk is 
Height Adjustable
</t>
  </si>
  <si>
    <t>Foundation Laminates</t>
  </si>
  <si>
    <t xml:space="preserve"> 7B | Smoked Oak</t>
  </si>
  <si>
    <t>Electrical</t>
  </si>
  <si>
    <t>PULLS &amp; METALS PAINT/FINISH:</t>
  </si>
  <si>
    <t>Foundation Paint - U/24 Greystone</t>
  </si>
  <si>
    <t>DESK ASSEMBLY MATERIALS &amp; WIRE MANAGEMENT</t>
  </si>
  <si>
    <t>QTY</t>
  </si>
  <si>
    <t xml:space="preserve">STORAGE BENCH
</t>
  </si>
  <si>
    <r>
      <rPr>
        <b/>
        <sz val="11"/>
        <color theme="1"/>
        <rFont val="Calibri"/>
        <family val="2"/>
        <scheme val="minor"/>
      </rPr>
      <t xml:space="preserve">BSMLF207221R: </t>
    </r>
    <r>
      <rPr>
        <sz val="11"/>
        <color theme="1"/>
        <rFont val="Calibri"/>
        <family val="2"/>
        <scheme val="minor"/>
      </rPr>
      <t>Mid-Height Credenza - Open &amp; Drawers, 20"d x 72"w x 21"h, Drawers Right</t>
    </r>
    <r>
      <rPr>
        <b/>
        <sz val="11"/>
        <color theme="1"/>
        <rFont val="Calibri"/>
        <family val="2"/>
        <scheme val="minor"/>
      </rPr>
      <t xml:space="preserve">
 BASCL1936</t>
    </r>
    <r>
      <rPr>
        <sz val="11"/>
        <color theme="1"/>
        <rFont val="Calibri"/>
        <family val="2"/>
        <scheme val="minor"/>
      </rPr>
      <t>: (2) Seat Cushion - Fabric, Lay-On, 19"d x 36"w</t>
    </r>
  </si>
  <si>
    <t>LAW CLERKS FURNITURE SUB-TOTAL</t>
  </si>
  <si>
    <t>BENCH SEAT:</t>
  </si>
  <si>
    <t>cushion</t>
  </si>
  <si>
    <t>Crossgrain</t>
  </si>
  <si>
    <t>Amaranth | Style no 4089-07</t>
  </si>
  <si>
    <t>Foundation Laminate: as top</t>
  </si>
  <si>
    <r>
      <rPr>
        <b/>
        <sz val="11"/>
        <color theme="1"/>
        <rFont val="Calibri"/>
        <family val="2"/>
        <scheme val="minor"/>
      </rPr>
      <t xml:space="preserve">Credenza parts: </t>
    </r>
    <r>
      <rPr>
        <sz val="11"/>
        <color theme="1"/>
        <rFont val="Calibri"/>
        <family val="2"/>
        <scheme val="minor"/>
      </rPr>
      <t xml:space="preserve">
(2) Solid Wood Tops for storage: 18"D x 36" W, (1-3/16" D
(2) Lateral File2 with pulls: 18"D x 36"W, 2 drawers at 28" </t>
    </r>
  </si>
  <si>
    <t>Oak Veneer Top 
 Double Concrete Base</t>
  </si>
  <si>
    <t>COLOR:</t>
  </si>
  <si>
    <t>Standard</t>
  </si>
  <si>
    <t>EDGE:</t>
  </si>
  <si>
    <t xml:space="preserve"> SUPPORT:</t>
  </si>
  <si>
    <t>Clamp</t>
  </si>
  <si>
    <t xml:space="preserve"> Dynamic Arm, Dual</t>
  </si>
  <si>
    <t>SPECIFICATIONS:</t>
  </si>
  <si>
    <t>YMSTD22</t>
  </si>
  <si>
    <t>Standard Straight. 
Color to match top laminate</t>
  </si>
  <si>
    <t xml:space="preserve"> MAST Dynamic Arm, Dual, Standard Edge
Clamp</t>
  </si>
  <si>
    <t xml:space="preserve">EXECUTIVE FRONTAL DESK
</t>
  </si>
  <si>
    <t>ZIRA</t>
  </si>
  <si>
    <r>
      <t xml:space="preserve">
EXECUTIVE 
HEIGHT ADJUSTABLE FRONTAL DESK
ALSO COMPUTER DESK
</t>
    </r>
    <r>
      <rPr>
        <sz val="11"/>
        <color rgb="FFFF0000"/>
        <rFont val="Calibri"/>
        <family val="2"/>
        <scheme val="minor"/>
      </rPr>
      <t>(2) Grommets required</t>
    </r>
  </si>
  <si>
    <r>
      <t xml:space="preserve">EXECUTIVECREDENZA WITH WOOD LAMINATED BACK PANEL AND SHELVES
</t>
    </r>
    <r>
      <rPr>
        <sz val="11"/>
        <color rgb="FFFF0000"/>
        <rFont val="Calibri"/>
        <family val="2"/>
        <scheme val="minor"/>
      </rPr>
      <t>(1) grommet required</t>
    </r>
  </si>
  <si>
    <t>Standard / Electrical</t>
  </si>
  <si>
    <t>NCSMHPY</t>
  </si>
  <si>
    <t>ERGONOMIC 
EXECUTIVE TASK CHAIR</t>
  </si>
  <si>
    <t>Nuova Contessa-Synchro-Tilt Task Chair,Assmbld, Dual Uphol Only,w/Headrest,4D Arms,w/Lumbar Element</t>
  </si>
  <si>
    <t>CONTESSA</t>
  </si>
  <si>
    <t>ZNSF</t>
  </si>
  <si>
    <t>ZONES</t>
  </si>
  <si>
    <t>CONFERENCE CHAIRS</t>
  </si>
  <si>
    <t>LOCKS:</t>
  </si>
  <si>
    <t>(2) at Computer Desk: 
(1) OC and (1) nearest to floor box</t>
  </si>
  <si>
    <t>Each desk needs 1 grommet O.C. at height adjustable frontal desk</t>
  </si>
  <si>
    <t>Dark Grey</t>
  </si>
  <si>
    <t>METALl:</t>
  </si>
  <si>
    <t>Standard Metal</t>
  </si>
  <si>
    <t>METAL:</t>
  </si>
  <si>
    <t>Metallic Silver</t>
  </si>
  <si>
    <t>R27821</t>
  </si>
  <si>
    <t xml:space="preserve">GLOBAL </t>
  </si>
  <si>
    <t>EXPANSION CITYLINE
EZ FENCE</t>
  </si>
  <si>
    <t>EZ FENCE Divider
Markerboard</t>
  </si>
  <si>
    <t xml:space="preserve"> 48"w X  66"h X 20"d</t>
  </si>
  <si>
    <t>JZSBBT48NNN
JZSFSA20EU (2)
JZSUDC2066 (2) 
JZSUR4866</t>
  </si>
  <si>
    <t>OTTOMANS</t>
  </si>
  <si>
    <t>Collaborative Ottoman - Round (Single Upholstery), Small 18"Dia., Lounge 18-1/2"h, Single Upholstery</t>
  </si>
  <si>
    <t>COLLABORATIVE OTTOMANS</t>
  </si>
  <si>
    <t>NCORSLS</t>
  </si>
  <si>
    <t>18"Dia X 18-1/2"h</t>
  </si>
  <si>
    <t>EXPANSION 
CASEGOODS</t>
  </si>
  <si>
    <t>36"w x 36"w</t>
  </si>
  <si>
    <t xml:space="preserve"> R27804
Right Side</t>
  </si>
  <si>
    <t xml:space="preserve">  R27804
Left Side</t>
  </si>
  <si>
    <r>
      <t xml:space="preserve">Square Meeting Table - Blade Star Base,
36"w, </t>
    </r>
    <r>
      <rPr>
        <b/>
        <sz val="12"/>
        <color theme="1"/>
        <rFont val="Calibri"/>
        <family val="2"/>
        <scheme val="minor"/>
      </rPr>
      <t>Radius</t>
    </r>
    <r>
      <rPr>
        <sz val="12"/>
        <color theme="1"/>
        <rFont val="Calibri"/>
        <family val="2"/>
        <scheme val="minor"/>
      </rPr>
      <t>, No Cut-Out (1-3/16")</t>
    </r>
  </si>
  <si>
    <t>BCMMSSB36RNN</t>
  </si>
  <si>
    <t xml:space="preserve">EXECUTIVE CREDENZA 
</t>
  </si>
  <si>
    <t>BACKWALL PANEL 
WITH SHELVES</t>
  </si>
  <si>
    <t>GSA SCHEDULE</t>
  </si>
  <si>
    <t>TOTALS</t>
  </si>
  <si>
    <t>INSTALL &amp; SHIP/DELIV TOT</t>
  </si>
  <si>
    <r>
      <rPr>
        <b/>
        <sz val="12"/>
        <color theme="1"/>
        <rFont val="Calibri"/>
        <family val="2"/>
        <scheme val="minor"/>
      </rPr>
      <t>JZSBBT48NNN</t>
    </r>
    <r>
      <rPr>
        <sz val="12"/>
        <color theme="1"/>
        <rFont val="Calibri"/>
        <family val="2"/>
        <scheme val="minor"/>
      </rPr>
      <t xml:space="preserve">: EZ Fence Beam - Lift &amp; Drop Tile, 48"w, No Opening, 
</t>
    </r>
    <r>
      <rPr>
        <b/>
        <sz val="12"/>
        <color theme="1"/>
        <rFont val="Calibri"/>
        <family val="2"/>
        <scheme val="minor"/>
      </rPr>
      <t>JZSFSA20EU</t>
    </r>
    <r>
      <rPr>
        <sz val="12"/>
        <color theme="1"/>
        <rFont val="Calibri"/>
        <family val="2"/>
        <scheme val="minor"/>
      </rPr>
      <t xml:space="preserve">: (2) EZ Fence Leg - Angled, 20"d, End, EZ Upper A-Frame Ready
</t>
    </r>
    <r>
      <rPr>
        <b/>
        <sz val="12"/>
        <color theme="1"/>
        <rFont val="Calibri"/>
        <family val="2"/>
        <scheme val="minor"/>
      </rPr>
      <t>JZSUDC2066</t>
    </r>
    <r>
      <rPr>
        <sz val="12"/>
        <color theme="1"/>
        <rFont val="Calibri"/>
        <family val="2"/>
        <scheme val="minor"/>
      </rPr>
      <t xml:space="preserve">: (2) EZ Upper A-Frame - Shared - Standard Height, Leg 20"d, Datum 66"h
</t>
    </r>
    <r>
      <rPr>
        <b/>
        <sz val="12"/>
        <color theme="1"/>
        <rFont val="Calibri"/>
        <family val="2"/>
        <scheme val="minor"/>
      </rPr>
      <t>JZSUR4866</t>
    </r>
    <r>
      <rPr>
        <sz val="12"/>
        <color theme="1"/>
        <rFont val="Calibri"/>
        <family val="2"/>
        <scheme val="minor"/>
      </rPr>
      <t>: EZ Upper Rail for Lift &amp; Drop Tile, 48"w, Datum 66"h</t>
    </r>
  </si>
  <si>
    <t>BASE/FRAME PAINTED METAL:
Teknion | Foundation Paint
Color: Greystone | U/24 
EQUIPMENT SUPPORT METAL: WHITE
BOARD MATERIAL/COLOR:
TBD</t>
  </si>
  <si>
    <t xml:space="preserve">Global / JAW | Wood Veneers Finishes </t>
  </si>
  <si>
    <t>Java</t>
  </si>
  <si>
    <t>Straight</t>
  </si>
  <si>
    <t>Same as top</t>
  </si>
  <si>
    <t>BACKWALL FINISH:</t>
  </si>
  <si>
    <t>TYP. PULLS:</t>
  </si>
  <si>
    <t>BACKWALL COLOR:</t>
  </si>
  <si>
    <t>GROMMET(S):
Adjustable desk</t>
  </si>
  <si>
    <t>GROMMET(S):
Backwall/credenza</t>
  </si>
  <si>
    <t>Black / Poly | 4D Adjustable</t>
  </si>
  <si>
    <t>LUMBAR SUPPORT:</t>
  </si>
  <si>
    <t>Teknion Contessa: Nu Tess Mesh:
Color: Iron | SB15</t>
  </si>
  <si>
    <t>SEAT CUSHION FABRIC:</t>
  </si>
  <si>
    <t>BACK MESH:</t>
  </si>
  <si>
    <t xml:space="preserve">Upholstery: LUUM / Multipurpose | Actuate </t>
  </si>
  <si>
    <t>CUSHION / UPHOLSTERY</t>
  </si>
  <si>
    <t>For carpet and protective floor plastic</t>
  </si>
  <si>
    <t>BASE TYPE / FINISH:</t>
  </si>
  <si>
    <t>Upholstery | Decoy / Color: Trip Wire</t>
  </si>
  <si>
    <t xml:space="preserve">For carpet </t>
  </si>
  <si>
    <t>Backpanel grommet for access to data and elect from the wall where backpanel is attched</t>
  </si>
  <si>
    <r>
      <rPr>
        <b/>
        <u/>
        <sz val="11"/>
        <rFont val="Calibri"/>
        <family val="2"/>
        <scheme val="minor"/>
      </rPr>
      <t>DESK PARTS:</t>
    </r>
    <r>
      <rPr>
        <b/>
        <sz val="11"/>
        <rFont val="Calibri"/>
        <family val="2"/>
        <scheme val="minor"/>
      </rPr>
      <t xml:space="preserve">
FTZ52LFNL</t>
    </r>
    <r>
      <rPr>
        <sz val="11"/>
        <rFont val="Calibri"/>
        <family val="2"/>
        <scheme val="minor"/>
      </rPr>
      <t xml:space="preserve">: 24"d, 2 Stage Column, Use w/ Straight 84" Wide Zira HA Pedestal Desk or 66" thru 84" Wide No Pedestal Desk, Height Adjustable Programmable Base .
</t>
    </r>
    <r>
      <rPr>
        <b/>
        <sz val="11"/>
        <rFont val="Calibri"/>
        <family val="2"/>
        <scheme val="minor"/>
      </rPr>
      <t>ZH3684FS3</t>
    </r>
    <r>
      <rPr>
        <sz val="11"/>
        <rFont val="Calibri"/>
        <family val="2"/>
        <scheme val="minor"/>
      </rPr>
      <t>: 36"d x 84"w x 29.5"h-49"h, Single Pedestal Height Adjustable Desk, B/F/F on Right, Top Inset 1" on Left &amp; User Side</t>
    </r>
    <r>
      <rPr>
        <sz val="11"/>
        <color rgb="FFFF0000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 xml:space="preserve">
</t>
    </r>
    <r>
      <rPr>
        <b/>
        <u/>
        <sz val="11"/>
        <rFont val="Calibri"/>
        <family val="2"/>
        <scheme val="minor"/>
      </rPr>
      <t>CREDENZA / BACKWALL PANEL PARTS:</t>
    </r>
    <r>
      <rPr>
        <sz val="11"/>
        <rFont val="Calibri"/>
        <family val="2"/>
        <scheme val="minor"/>
      </rPr>
      <t xml:space="preserve">
</t>
    </r>
    <r>
      <rPr>
        <b/>
        <sz val="11"/>
        <rFont val="Calibri"/>
        <family val="2"/>
        <scheme val="minor"/>
      </rPr>
      <t>Z30M2HSHNS</t>
    </r>
    <r>
      <rPr>
        <sz val="11"/>
        <rFont val="Calibri"/>
        <family val="2"/>
        <scheme val="minor"/>
      </rPr>
      <t xml:space="preserve">: 20"d x 30"w x 22.75"h, Storage Shell, 1.5 High Open Storage w/1 Shelf, No Top and Back, Used with 1.5 High 23.25"h. Top and Back Kit
</t>
    </r>
    <r>
      <rPr>
        <b/>
        <sz val="11"/>
        <rFont val="Calibri"/>
        <family val="2"/>
        <scheme val="minor"/>
      </rPr>
      <t>ZEFC72</t>
    </r>
    <r>
      <rPr>
        <sz val="11"/>
        <rFont val="Calibri"/>
        <family val="2"/>
        <scheme val="minor"/>
      </rPr>
      <t xml:space="preserve">: (2) 70.5"h, End Cap Filler, Non-Handed, Used w/71.9"h, Wall Mounted Panel with Shelves
</t>
    </r>
    <r>
      <rPr>
        <b/>
        <sz val="11"/>
        <rFont val="Calibri"/>
        <family val="2"/>
        <scheme val="minor"/>
      </rPr>
      <t>Z30M2HES</t>
    </r>
    <r>
      <rPr>
        <sz val="11"/>
        <rFont val="Calibri"/>
        <family val="2"/>
        <scheme val="minor"/>
      </rPr>
      <t xml:space="preserve">: (2) 20"d x 30"w x 22.75"h, Storage Shell, 1.5 High Box on Top, Lateral File on Bottom, No Top and Back, Used with 1.5 High 23.25"h Top and Back Kit
</t>
    </r>
    <r>
      <rPr>
        <b/>
        <sz val="11"/>
        <rFont val="Calibri"/>
        <family val="2"/>
        <scheme val="minor"/>
      </rPr>
      <t>Z2090HTB</t>
    </r>
    <r>
      <rPr>
        <sz val="11"/>
        <rFont val="Calibri"/>
        <family val="2"/>
        <scheme val="minor"/>
      </rPr>
      <t xml:space="preserve">: 20"d x 90"w x 23.25"h, 1.5 High Storage Shell Top and Back Kit, Used with 22.75"h Storage Shells
</t>
    </r>
    <r>
      <rPr>
        <b/>
        <sz val="11"/>
        <rFont val="Calibri"/>
        <family val="2"/>
        <scheme val="minor"/>
      </rPr>
      <t>ZWHP3072</t>
    </r>
    <r>
      <rPr>
        <sz val="11"/>
        <rFont val="Calibri"/>
        <family val="2"/>
        <scheme val="minor"/>
      </rPr>
      <t xml:space="preserve">: 30"w x 71.9"h, Wall Mounted Panel
</t>
    </r>
    <r>
      <rPr>
        <sz val="11"/>
        <color rgb="FFFF0000"/>
        <rFont val="Calibri"/>
        <family val="2"/>
        <scheme val="minor"/>
      </rPr>
      <t>Backpanel must provide grommet to reach to data and electrical outlets at wall</t>
    </r>
  </si>
  <si>
    <t>Pulls / metal: Bar Black (HR) Handle</t>
  </si>
  <si>
    <t>BASE: Standard / polished aluminum base
FRAME: Plastic Color: Ebony</t>
  </si>
  <si>
    <t>Zones Club Chair, Swivel Tilt w/ 5-Star base with casters</t>
  </si>
  <si>
    <t xml:space="preserve"> BASE / COLOR:</t>
  </si>
  <si>
    <t>BASE: Swivel Tilt w/ 5-Star base with casters
BASE FINISHES: Teknion | Foundation Paint
Color: Greystone | U/24</t>
  </si>
  <si>
    <r>
      <t>78" x 36"</t>
    </r>
    <r>
      <rPr>
        <sz val="11"/>
        <rFont val="Calibri"/>
        <family val="2"/>
        <scheme val="minor"/>
      </rPr>
      <t>, Single Base</t>
    </r>
    <r>
      <rPr>
        <sz val="11"/>
        <color theme="1"/>
        <rFont val="Calibri"/>
        <family val="2"/>
        <scheme val="minor"/>
      </rPr>
      <t>, 29.5"H Oak Veneer Top, Concrete Base</t>
    </r>
  </si>
  <si>
    <r>
      <rPr>
        <b/>
        <sz val="11"/>
        <color theme="1"/>
        <rFont val="Calibri"/>
        <family val="2"/>
        <scheme val="minor"/>
      </rPr>
      <t>YMSTD22</t>
    </r>
    <r>
      <rPr>
        <sz val="11"/>
        <color theme="1"/>
        <rFont val="Calibri"/>
        <family val="2"/>
        <scheme val="minor"/>
      </rPr>
      <t>: MAST Dynamic Arm, Dual, 
Standard Edge Clamp
COLOR: Metallic Silver</t>
    </r>
  </si>
  <si>
    <t>Single Base | Concrete</t>
  </si>
  <si>
    <t>Radius corner top option</t>
  </si>
  <si>
    <t>FABRIC BACK:</t>
  </si>
  <si>
    <t>FABRIC SEAT:</t>
  </si>
  <si>
    <t>RIVER +</t>
  </si>
  <si>
    <t xml:space="preserve"> RIGHT SIDE 2 Seat Sofa, Std with Metal Legs,</t>
  </si>
  <si>
    <t>52"w x 30"d x 32"h
RIGHT</t>
  </si>
  <si>
    <t>52"w x 30"d x 32"h
LEFT</t>
  </si>
  <si>
    <t xml:space="preserve"> LEFT SIDE 2 Seat Sofa, Std with Metal Legs</t>
  </si>
  <si>
    <t>37.5"w x 37.5"d 32"h, 
90Degree Corner</t>
  </si>
  <si>
    <t>90 Degree, Corner Unit, Corner Sofa, Armless, Std with Metal Legs</t>
  </si>
  <si>
    <t>Global | Seating textiles|Allante FRee
Color: A13F– Chateau Grey / Tuffeau 0923</t>
  </si>
  <si>
    <t>Round Ottomans / Single Upholstery
LUUM / Multipurpose | Crossgrain 
Color: Amaranth</t>
  </si>
  <si>
    <t xml:space="preserve">FINISHES:
</t>
  </si>
  <si>
    <r>
      <rPr>
        <b/>
        <sz val="12"/>
        <color theme="1"/>
        <rFont val="Calibri"/>
        <family val="2"/>
        <scheme val="minor"/>
      </rPr>
      <t xml:space="preserve">Table TOP / EDGE:
</t>
    </r>
    <r>
      <rPr>
        <sz val="12"/>
        <color theme="1"/>
        <rFont val="Calibri"/>
        <family val="2"/>
        <scheme val="minor"/>
      </rPr>
      <t xml:space="preserve">Teknion | Foundation Laminates
Color: Greystone | 2S
</t>
    </r>
    <r>
      <rPr>
        <b/>
        <sz val="12"/>
        <color theme="1"/>
        <rFont val="Calibri"/>
        <family val="2"/>
        <scheme val="minor"/>
      </rPr>
      <t>Table Metal Blade Star BASE:</t>
    </r>
    <r>
      <rPr>
        <sz val="12"/>
        <color theme="1"/>
        <rFont val="Calibri"/>
        <family val="2"/>
        <scheme val="minor"/>
      </rPr>
      <t xml:space="preserve">
Teknion | Foundation Paint
Color: Gilded Ash | 73-1</t>
    </r>
  </si>
  <si>
    <t>YMSTD22: MAST Dynamic Arm, Dual, 
Standard Edge Clamp
COLOR: Metallic Silver</t>
  </si>
  <si>
    <r>
      <rPr>
        <b/>
        <sz val="11"/>
        <color theme="1"/>
        <rFont val="Calibri"/>
        <family val="2"/>
        <scheme val="minor"/>
      </rPr>
      <t>HMSRH232407200</t>
    </r>
    <r>
      <rPr>
        <sz val="11"/>
        <color theme="1"/>
        <rFont val="Calibri"/>
        <family val="2"/>
        <scheme val="minor"/>
      </rPr>
      <t xml:space="preserve">: Sec. Desk for HA Run-Off and U-Shape - High, 23"d WS x 24"d x 72"w, Pos 00,  (1) Grommet (1-3/16")
</t>
    </r>
    <r>
      <rPr>
        <b/>
        <sz val="11"/>
        <color theme="1"/>
        <rFont val="Calibri"/>
        <family val="2"/>
        <scheme val="minor"/>
      </rPr>
      <t xml:space="preserve">BHMSRH232407248: </t>
    </r>
    <r>
      <rPr>
        <sz val="11"/>
        <color theme="1"/>
        <rFont val="Calibri"/>
        <family val="2"/>
        <scheme val="minor"/>
      </rPr>
      <t xml:space="preserve">Sec. Desk for HA Run-Off and U-Shape - High, 23"d WS x 24"d x 72"w, Pos 48, (1) Grommet (1-3/16")
</t>
    </r>
    <r>
      <rPr>
        <b/>
        <sz val="11"/>
        <color theme="1"/>
        <rFont val="Calibri"/>
        <family val="2"/>
        <scheme val="minor"/>
      </rPr>
      <t>BSSOMYH2430</t>
    </r>
    <r>
      <rPr>
        <sz val="11"/>
        <color theme="1"/>
        <rFont val="Calibri"/>
        <family val="2"/>
        <scheme val="minor"/>
      </rPr>
      <t xml:space="preserve">: Bookcase for 24"d High Secondary Desk - End Position, In Front of H-A Mechanism, 30"w (1-3/16")
BASML3610: Suspended MOdesty Panel  SOLID, 36"W x 10"W
</t>
    </r>
    <r>
      <rPr>
        <b/>
        <sz val="11"/>
        <color theme="1"/>
        <rFont val="Calibri"/>
        <family val="2"/>
        <scheme val="minor"/>
      </rPr>
      <t>BAMPLDH84</t>
    </r>
    <r>
      <rPr>
        <sz val="11"/>
        <color theme="1"/>
        <rFont val="Calibri"/>
        <family val="2"/>
        <scheme val="minor"/>
      </rPr>
      <t xml:space="preserve">: Peninsula Modesty Panel - Solid, Dual-Leg, Half, 84"w
Wood Suspended Mid-Modesty Panel
</t>
    </r>
    <r>
      <rPr>
        <b/>
        <sz val="11"/>
        <color theme="1"/>
        <rFont val="Calibri"/>
        <family val="2"/>
        <scheme val="minor"/>
      </rPr>
      <t>BSSLCNH2424</t>
    </r>
    <r>
      <rPr>
        <sz val="11"/>
        <color theme="1"/>
        <rFont val="Calibri"/>
        <family val="2"/>
        <scheme val="minor"/>
      </rPr>
      <t xml:space="preserve">: Lateral File for 24"d High Secondary Desk - Center Position, Not In Front of H-A Mechanism, 24"w
</t>
    </r>
    <r>
      <rPr>
        <b/>
        <sz val="11"/>
        <color theme="1"/>
        <rFont val="Calibri"/>
        <family val="2"/>
        <scheme val="minor"/>
      </rPr>
      <t>BSSPMNH2418</t>
    </r>
    <r>
      <rPr>
        <sz val="11"/>
        <color theme="1"/>
        <rFont val="Calibri"/>
        <family val="2"/>
        <scheme val="minor"/>
      </rPr>
      <t xml:space="preserve">: Stretch Pedestal for 24"d Sec Desk High - End Position, Not In Front of H-A Mechanism, 18"w(1-3/16")
</t>
    </r>
    <r>
      <rPr>
        <b/>
        <sz val="11"/>
        <color theme="1"/>
        <rFont val="Calibri"/>
        <family val="2"/>
        <scheme val="minor"/>
      </rPr>
      <t>BHMRBH2963OLI</t>
    </r>
    <r>
      <rPr>
        <sz val="11"/>
        <color theme="1"/>
        <rFont val="Calibri"/>
        <family val="2"/>
        <scheme val="minor"/>
      </rPr>
      <t xml:space="preserve">: HA Run-Off - Bevel Base - High Sec., 29"d x 63"w, Offset-Rect, Left, Int. Powerbar (1-3/16")
</t>
    </r>
    <r>
      <rPr>
        <b/>
        <sz val="11"/>
        <color theme="1"/>
        <rFont val="Calibri"/>
        <family val="2"/>
        <scheme val="minor"/>
      </rPr>
      <t>BHMRBH2963ORI</t>
    </r>
    <r>
      <rPr>
        <sz val="11"/>
        <color theme="1"/>
        <rFont val="Calibri"/>
        <family val="2"/>
        <scheme val="minor"/>
      </rPr>
      <t xml:space="preserve">: HA Run-Off - Bevel Base - High Sec., 29"d x 63"w, Offset-Rect, Right, Int. Powerbar (1-3/16")
</t>
    </r>
  </si>
  <si>
    <t>BENCH:</t>
  </si>
  <si>
    <t>Bench Total</t>
  </si>
  <si>
    <t>CABLE MANAGEMNET</t>
  </si>
  <si>
    <t>12"W Standard Cable Tray</t>
  </si>
  <si>
    <t>1 Rectangular Grommet  on center of top surface</t>
  </si>
  <si>
    <t>TOTAL</t>
  </si>
  <si>
    <t>Zones Club Chair; 
swivel tilt with casters</t>
  </si>
  <si>
    <t>JNAMDPW
WBHTTT7S2952NN</t>
  </si>
  <si>
    <r>
      <rPr>
        <b/>
        <sz val="11"/>
        <color theme="1"/>
        <rFont val="Calibri"/>
        <family val="2"/>
        <scheme val="minor"/>
      </rPr>
      <t>WBHTTT7S2952RL</t>
    </r>
    <r>
      <rPr>
        <sz val="11"/>
        <color theme="1"/>
        <rFont val="Calibri"/>
        <family val="2"/>
        <scheme val="minor"/>
      </rPr>
      <t xml:space="preserve">: Rect HA WS for Navigate,T-Leg,Std Elec (27"-43"),29"dx52"w,Rect CO,L
</t>
    </r>
    <r>
      <rPr>
        <b/>
        <sz val="11"/>
        <color theme="1"/>
        <rFont val="Calibri"/>
        <family val="2"/>
        <scheme val="minor"/>
      </rPr>
      <t>YAHTTT7S29521</t>
    </r>
    <r>
      <rPr>
        <sz val="11"/>
        <color theme="1"/>
        <rFont val="Calibri"/>
        <family val="2"/>
        <scheme val="minor"/>
      </rPr>
      <t xml:space="preserve">: Navigate HA Freestanding Table Base Only,T-Leg,Std Elec (27"-43"),29"dx52"w,Std Foot
</t>
    </r>
    <r>
      <rPr>
        <b/>
        <sz val="11"/>
        <color theme="1"/>
        <rFont val="Calibri"/>
        <family val="2"/>
        <scheme val="minor"/>
      </rPr>
      <t>JNAMDPW</t>
    </r>
    <r>
      <rPr>
        <sz val="11"/>
        <color theme="1"/>
        <rFont val="Calibri"/>
        <family val="2"/>
        <scheme val="minor"/>
      </rPr>
      <t xml:space="preserve">: Drawer Module, Pocket Size, Under Worksurface
</t>
    </r>
    <r>
      <rPr>
        <b/>
        <sz val="11"/>
        <color theme="1"/>
        <rFont val="Calibri"/>
        <family val="2"/>
        <scheme val="minor"/>
      </rPr>
      <t>YEEG</t>
    </r>
    <r>
      <rPr>
        <sz val="11"/>
        <color theme="1"/>
        <rFont val="Calibri"/>
        <family val="2"/>
        <scheme val="minor"/>
      </rPr>
      <t>: Rectangular Grommet</t>
    </r>
  </si>
  <si>
    <t>INTERN DESK</t>
  </si>
  <si>
    <t>Mast Dynamic Arm, Dual, Stad Edge Clamp
Standard metal
Color: Metallic Silver</t>
  </si>
  <si>
    <t>Standard metal
Color: Metallic Silver</t>
  </si>
  <si>
    <t>TOTAL 
FURNITURE COST</t>
  </si>
  <si>
    <t>Global | Seating textiles | Allante FRee
Color: A24F – Provence Blue / Blue turquin  0723</t>
  </si>
  <si>
    <t>A-1
A-2</t>
  </si>
  <si>
    <t xml:space="preserve">B </t>
  </si>
  <si>
    <t>All Height 
Adjustable Desks</t>
  </si>
  <si>
    <t>C-1</t>
  </si>
  <si>
    <t>C-2</t>
  </si>
  <si>
    <t>D</t>
  </si>
  <si>
    <t>E</t>
  </si>
  <si>
    <t>F</t>
  </si>
  <si>
    <t>I</t>
  </si>
  <si>
    <t>J</t>
  </si>
  <si>
    <t>H1</t>
  </si>
  <si>
    <t>H2</t>
  </si>
  <si>
    <t>H3</t>
  </si>
  <si>
    <t>K</t>
  </si>
  <si>
    <t>M</t>
  </si>
  <si>
    <t>N</t>
  </si>
  <si>
    <t>LAW CLERKS AREA TOTAL</t>
  </si>
  <si>
    <r>
      <t xml:space="preserve">TOTAL OF SECTIONAL SOFA WITH ALL PARTS ADDED
</t>
    </r>
    <r>
      <rPr>
        <sz val="14"/>
        <color rgb="FFFF0000"/>
        <rFont val="Calibri"/>
        <family val="2"/>
        <scheme val="minor"/>
      </rPr>
      <t>(Ottomans quoted separately below)</t>
    </r>
  </si>
  <si>
    <r>
      <t xml:space="preserve"> SUB-TOTAL INTERN DESK WITH ALL PARTS
</t>
    </r>
    <r>
      <rPr>
        <sz val="11"/>
        <color theme="1"/>
        <rFont val="Calibri"/>
        <family val="2"/>
        <scheme val="minor"/>
      </rPr>
      <t xml:space="preserve">Height Adjustable Table </t>
    </r>
  </si>
  <si>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
</t>
    </r>
  </si>
  <si>
    <t xml:space="preserve">SUB-TOTALS
FURNITURE by Manufacturer  
</t>
  </si>
  <si>
    <t>MANUFACTURER
X
Totals</t>
  </si>
  <si>
    <t>MANUFACTURER NAME</t>
  </si>
  <si>
    <t xml:space="preserve">RFQ USDCPR 25901 | GSA Schedule
CH348-OSJ | MBA: FURNITURE COST SUMMARY
DATE:
</t>
  </si>
  <si>
    <t xml:space="preserve"> RFQ#
USDCPR 25901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</si>
</sst>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44" formatCode="_(&quot;$&quot;* #,##0.00_);_(&quot;$&quot;* \(#,##0.00\);_(&quot;$&quot;* &quot;-&quot;??_);_(@_)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320">
    <xf numFmtId="0" fontId="0" fillId="0" borderId="0" xfId="0"/>
    <xf numFmtId="0" fontId="0" fillId="0" borderId="0" xfId="0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0" fontId="1" fillId="0" borderId="1" xfId="0" applyFont="1" applyFill="1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2" fillId="2" borderId="5" xfId="0" applyFont="1" applyFill="1" applyBorder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" fillId="0" borderId="1" xfId="0" applyFont="1" applyFill="1" applyBorder="1" applyAlignment="1">
      <alignment horizontal="right" vertical="top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righ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top"/>
    </xf>
    <xf numFmtId="0" fontId="4" fillId="0" borderId="0" xfId="0" applyFont="1"/>
    <xf numFmtId="0" fontId="1" fillId="0" borderId="0" xfId="0" applyFont="1" applyAlignment="1">
      <alignment horizontal="center"/>
    </xf>
    <xf numFmtId="0" fontId="6" fillId="0" borderId="0" xfId="0" applyFont="1" applyAlignment="1">
      <alignment vertical="center"/>
    </xf>
    <xf numFmtId="44" fontId="6" fillId="0" borderId="0" xfId="1" applyFont="1" applyAlignment="1">
      <alignment vertical="center"/>
    </xf>
    <xf numFmtId="0" fontId="1" fillId="0" borderId="3" xfId="0" applyFont="1" applyFill="1" applyBorder="1" applyAlignment="1">
      <alignment horizontal="right" vertical="center"/>
    </xf>
    <xf numFmtId="44" fontId="7" fillId="0" borderId="2" xfId="0" applyNumberFormat="1" applyFont="1" applyBorder="1" applyAlignment="1">
      <alignment horizontal="center"/>
    </xf>
    <xf numFmtId="44" fontId="7" fillId="0" borderId="9" xfId="0" applyNumberFormat="1" applyFont="1" applyBorder="1" applyAlignment="1"/>
    <xf numFmtId="44" fontId="7" fillId="0" borderId="2" xfId="1" applyFont="1" applyBorder="1" applyAlignment="1">
      <alignment horizontal="center"/>
    </xf>
    <xf numFmtId="0" fontId="7" fillId="0" borderId="0" xfId="0" applyFont="1"/>
    <xf numFmtId="44" fontId="7" fillId="0" borderId="0" xfId="0" applyNumberFormat="1" applyFont="1"/>
    <xf numFmtId="0" fontId="1" fillId="0" borderId="0" xfId="0" applyFont="1"/>
    <xf numFmtId="0" fontId="1" fillId="0" borderId="0" xfId="0" applyFont="1" applyAlignment="1">
      <alignment vertical="center"/>
    </xf>
    <xf numFmtId="0" fontId="0" fillId="0" borderId="1" xfId="0" applyBorder="1" applyAlignment="1">
      <alignment horizontal="center"/>
    </xf>
    <xf numFmtId="0" fontId="1" fillId="0" borderId="4" xfId="0" applyFont="1" applyBorder="1" applyAlignment="1">
      <alignment horizontal="right" vertical="center"/>
    </xf>
    <xf numFmtId="44" fontId="7" fillId="0" borderId="1" xfId="1" applyFont="1" applyBorder="1" applyAlignment="1">
      <alignment horizontal="center"/>
    </xf>
    <xf numFmtId="0" fontId="11" fillId="0" borderId="0" xfId="0" applyFont="1"/>
    <xf numFmtId="0" fontId="0" fillId="0" borderId="1" xfId="0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5" fillId="0" borderId="1" xfId="0" applyFont="1" applyBorder="1" applyAlignment="1">
      <alignment horizontal="center"/>
    </xf>
    <xf numFmtId="0" fontId="2" fillId="2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Font="1"/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44" fontId="0" fillId="0" borderId="3" xfId="1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44" fontId="11" fillId="0" borderId="1" xfId="0" applyNumberFormat="1" applyFont="1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44" fontId="7" fillId="0" borderId="0" xfId="1" applyFont="1"/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44" fontId="7" fillId="0" borderId="4" xfId="1" applyFont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right" vertical="center"/>
    </xf>
    <xf numFmtId="0" fontId="17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 vertical="center" wrapText="1"/>
    </xf>
    <xf numFmtId="0" fontId="17" fillId="0" borderId="4" xfId="0" applyFont="1" applyBorder="1" applyAlignment="1">
      <alignment horizontal="center" vertical="center"/>
    </xf>
    <xf numFmtId="44" fontId="17" fillId="0" borderId="1" xfId="1" applyFont="1" applyBorder="1" applyAlignment="1">
      <alignment horizontal="center"/>
    </xf>
    <xf numFmtId="0" fontId="6" fillId="4" borderId="1" xfId="0" applyFont="1" applyFill="1" applyBorder="1" applyAlignment="1">
      <alignment horizontal="center" wrapText="1"/>
    </xf>
    <xf numFmtId="44" fontId="17" fillId="0" borderId="1" xfId="1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6" fillId="0" borderId="3" xfId="0" applyFont="1" applyFill="1" applyBorder="1" applyAlignment="1">
      <alignment horizontal="right" vertical="center" wrapText="1"/>
    </xf>
    <xf numFmtId="0" fontId="17" fillId="0" borderId="4" xfId="0" applyFont="1" applyBorder="1" applyAlignment="1">
      <alignment horizontal="center"/>
    </xf>
    <xf numFmtId="44" fontId="17" fillId="0" borderId="1" xfId="1" applyFont="1" applyBorder="1" applyAlignment="1">
      <alignment horizontal="center" vertical="center" wrapText="1"/>
    </xf>
    <xf numFmtId="44" fontId="18" fillId="0" borderId="1" xfId="1" applyFont="1" applyBorder="1" applyAlignment="1">
      <alignment horizontal="center"/>
    </xf>
    <xf numFmtId="44" fontId="17" fillId="0" borderId="4" xfId="1" applyFont="1" applyBorder="1" applyAlignment="1">
      <alignment horizontal="center"/>
    </xf>
    <xf numFmtId="44" fontId="0" fillId="0" borderId="0" xfId="0" applyNumberFormat="1"/>
    <xf numFmtId="0" fontId="14" fillId="0" borderId="0" xfId="0" applyFont="1"/>
    <xf numFmtId="0" fontId="7" fillId="0" borderId="0" xfId="0" applyFont="1" applyAlignment="1">
      <alignment horizontal="right"/>
    </xf>
    <xf numFmtId="44" fontId="0" fillId="0" borderId="0" xfId="0" applyNumberFormat="1" applyFont="1"/>
    <xf numFmtId="44" fontId="7" fillId="0" borderId="1" xfId="1" applyFont="1" applyFill="1" applyBorder="1"/>
    <xf numFmtId="44" fontId="7" fillId="0" borderId="1" xfId="1" applyFont="1" applyFill="1" applyBorder="1" applyAlignment="1">
      <alignment horizontal="center"/>
    </xf>
    <xf numFmtId="0" fontId="1" fillId="0" borderId="0" xfId="0" applyFont="1" applyAlignment="1">
      <alignment horizontal="right"/>
    </xf>
    <xf numFmtId="44" fontId="11" fillId="0" borderId="2" xfId="0" applyNumberFormat="1" applyFont="1" applyBorder="1"/>
    <xf numFmtId="0" fontId="11" fillId="0" borderId="17" xfId="0" applyFont="1" applyBorder="1"/>
    <xf numFmtId="0" fontId="11" fillId="0" borderId="18" xfId="0" applyFont="1" applyBorder="1"/>
    <xf numFmtId="0" fontId="11" fillId="0" borderId="16" xfId="0" applyFont="1" applyBorder="1"/>
    <xf numFmtId="0" fontId="0" fillId="0" borderId="1" xfId="0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44" fontId="17" fillId="0" borderId="1" xfId="1" applyFont="1" applyBorder="1" applyAlignment="1">
      <alignment horizontal="center"/>
    </xf>
    <xf numFmtId="0" fontId="17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right" vertical="center"/>
    </xf>
    <xf numFmtId="0" fontId="8" fillId="0" borderId="1" xfId="0" applyFont="1" applyFill="1" applyBorder="1" applyAlignment="1">
      <alignment horizontal="right" vertical="top"/>
    </xf>
    <xf numFmtId="0" fontId="17" fillId="0" borderId="1" xfId="0" applyFont="1" applyBorder="1" applyAlignment="1">
      <alignment horizontal="left" wrapText="1"/>
    </xf>
    <xf numFmtId="0" fontId="17" fillId="0" borderId="1" xfId="0" applyFont="1" applyBorder="1" applyAlignment="1">
      <alignment horizontal="left" vertical="top" wrapText="1"/>
    </xf>
    <xf numFmtId="0" fontId="6" fillId="0" borderId="1" xfId="0" applyFont="1" applyFill="1" applyBorder="1" applyAlignment="1">
      <alignment horizontal="right" vertical="center" wrapText="1"/>
    </xf>
    <xf numFmtId="0" fontId="17" fillId="0" borderId="1" xfId="0" applyFont="1" applyBorder="1" applyAlignment="1">
      <alignment horizontal="center" wrapText="1"/>
    </xf>
    <xf numFmtId="8" fontId="0" fillId="0" borderId="0" xfId="0" applyNumberFormat="1"/>
    <xf numFmtId="8" fontId="7" fillId="0" borderId="0" xfId="0" applyNumberFormat="1" applyFont="1"/>
    <xf numFmtId="8" fontId="17" fillId="0" borderId="4" xfId="1" applyNumberFormat="1" applyFont="1" applyBorder="1" applyAlignment="1">
      <alignment horizontal="center"/>
    </xf>
    <xf numFmtId="0" fontId="20" fillId="0" borderId="0" xfId="0" applyFont="1" applyAlignment="1">
      <alignment horizontal="right"/>
    </xf>
    <xf numFmtId="0" fontId="20" fillId="0" borderId="0" xfId="0" applyFont="1"/>
    <xf numFmtId="44" fontId="10" fillId="3" borderId="1" xfId="0" applyNumberFormat="1" applyFont="1" applyFill="1" applyBorder="1"/>
    <xf numFmtId="0" fontId="17" fillId="0" borderId="4" xfId="0" applyFont="1" applyBorder="1" applyAlignment="1">
      <alignment horizontal="center" vertical="center" wrapText="1"/>
    </xf>
    <xf numFmtId="8" fontId="4" fillId="0" borderId="0" xfId="0" applyNumberFormat="1" applyFont="1"/>
    <xf numFmtId="0" fontId="2" fillId="2" borderId="0" xfId="0" applyFont="1" applyFill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5" fillId="0" borderId="1" xfId="0" applyFont="1" applyBorder="1" applyAlignment="1">
      <alignment horizontal="center"/>
    </xf>
    <xf numFmtId="44" fontId="0" fillId="0" borderId="3" xfId="1" applyFon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16" fillId="2" borderId="0" xfId="0" applyFont="1" applyFill="1" applyAlignment="1">
      <alignment horizontal="center" vertical="center"/>
    </xf>
    <xf numFmtId="0" fontId="17" fillId="0" borderId="3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/>
    </xf>
    <xf numFmtId="44" fontId="17" fillId="0" borderId="4" xfId="1" applyFont="1" applyBorder="1" applyAlignment="1">
      <alignment horizontal="center"/>
    </xf>
    <xf numFmtId="0" fontId="17" fillId="0" borderId="4" xfId="0" applyFont="1" applyBorder="1" applyAlignment="1">
      <alignment horizontal="center" vertical="center"/>
    </xf>
    <xf numFmtId="44" fontId="17" fillId="0" borderId="1" xfId="1" applyFont="1" applyBorder="1" applyAlignment="1">
      <alignment horizontal="center"/>
    </xf>
    <xf numFmtId="0" fontId="0" fillId="0" borderId="0" xfId="0" applyAlignment="1">
      <alignment vertical="center"/>
    </xf>
    <xf numFmtId="0" fontId="0" fillId="0" borderId="1" xfId="0" applyBorder="1" applyAlignment="1">
      <alignment horizontal="right" vertical="center" wrapText="1"/>
    </xf>
    <xf numFmtId="2" fontId="0" fillId="0" borderId="0" xfId="0" applyNumberFormat="1"/>
    <xf numFmtId="44" fontId="13" fillId="0" borderId="1" xfId="0" applyNumberFormat="1" applyFont="1" applyBorder="1"/>
    <xf numFmtId="44" fontId="13" fillId="0" borderId="2" xfId="0" applyNumberFormat="1" applyFont="1" applyBorder="1"/>
    <xf numFmtId="0" fontId="11" fillId="0" borderId="8" xfId="0" applyFont="1" applyBorder="1"/>
    <xf numFmtId="0" fontId="11" fillId="0" borderId="11" xfId="0" applyFont="1" applyBorder="1"/>
    <xf numFmtId="44" fontId="11" fillId="0" borderId="1" xfId="1" applyFont="1" applyBorder="1" applyAlignment="1">
      <alignment horizontal="center"/>
    </xf>
    <xf numFmtId="44" fontId="9" fillId="0" borderId="0" xfId="0" applyNumberFormat="1" applyFont="1" applyAlignment="1">
      <alignment horizontal="center" wrapText="1"/>
    </xf>
    <xf numFmtId="0" fontId="5" fillId="0" borderId="0" xfId="0" applyFont="1"/>
    <xf numFmtId="44" fontId="22" fillId="0" borderId="1" xfId="1" applyFont="1" applyFill="1" applyBorder="1"/>
    <xf numFmtId="0" fontId="17" fillId="0" borderId="1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44" fontId="22" fillId="0" borderId="1" xfId="1" applyFont="1" applyBorder="1"/>
    <xf numFmtId="44" fontId="10" fillId="0" borderId="1" xfId="0" applyNumberFormat="1" applyFont="1" applyBorder="1" applyAlignment="1"/>
    <xf numFmtId="44" fontId="13" fillId="0" borderId="1" xfId="1" applyFont="1" applyFill="1" applyBorder="1" applyAlignment="1"/>
    <xf numFmtId="44" fontId="11" fillId="0" borderId="1" xfId="1" applyFont="1" applyBorder="1" applyAlignment="1"/>
    <xf numFmtId="44" fontId="10" fillId="0" borderId="1" xfId="1" applyFont="1" applyBorder="1" applyAlignment="1"/>
    <xf numFmtId="44" fontId="0" fillId="0" borderId="0" xfId="0" applyNumberFormat="1" applyFont="1" applyBorder="1" applyAlignment="1"/>
    <xf numFmtId="0" fontId="12" fillId="0" borderId="10" xfId="0" applyFont="1" applyFill="1" applyBorder="1" applyAlignment="1"/>
    <xf numFmtId="0" fontId="11" fillId="0" borderId="0" xfId="0" applyFont="1" applyAlignment="1">
      <alignment horizontal="center"/>
    </xf>
    <xf numFmtId="0" fontId="10" fillId="0" borderId="4" xfId="0" applyFont="1" applyBorder="1" applyAlignment="1">
      <alignment horizontal="center" vertical="top" wrapText="1"/>
    </xf>
    <xf numFmtId="0" fontId="10" fillId="0" borderId="20" xfId="0" applyFont="1" applyBorder="1" applyAlignment="1">
      <alignment horizontal="left" vertical="center"/>
    </xf>
    <xf numFmtId="0" fontId="10" fillId="0" borderId="6" xfId="0" applyFont="1" applyBorder="1" applyAlignment="1">
      <alignment horizontal="left" vertical="center"/>
    </xf>
    <xf numFmtId="0" fontId="10" fillId="0" borderId="21" xfId="0" applyFont="1" applyBorder="1" applyAlignment="1">
      <alignment horizontal="left" vertical="center"/>
    </xf>
    <xf numFmtId="0" fontId="10" fillId="0" borderId="5" xfId="0" applyFont="1" applyBorder="1" applyAlignment="1">
      <alignment horizontal="left" vertical="center"/>
    </xf>
    <xf numFmtId="0" fontId="10" fillId="0" borderId="1" xfId="0" applyFont="1" applyBorder="1" applyAlignment="1">
      <alignment horizontal="center" wrapText="1"/>
    </xf>
    <xf numFmtId="0" fontId="10" fillId="0" borderId="2" xfId="0" applyFont="1" applyBorder="1" applyAlignment="1">
      <alignment horizontal="center" wrapText="1"/>
    </xf>
    <xf numFmtId="0" fontId="10" fillId="0" borderId="4" xfId="0" applyFont="1" applyBorder="1" applyAlignment="1">
      <alignment horizontal="center" wrapText="1"/>
    </xf>
    <xf numFmtId="44" fontId="10" fillId="3" borderId="3" xfId="0" applyNumberFormat="1" applyFont="1" applyFill="1" applyBorder="1" applyAlignment="1">
      <alignment horizontal="center"/>
    </xf>
    <xf numFmtId="0" fontId="10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right"/>
    </xf>
    <xf numFmtId="0" fontId="12" fillId="0" borderId="16" xfId="0" applyFont="1" applyFill="1" applyBorder="1" applyAlignment="1">
      <alignment horizontal="right"/>
    </xf>
    <xf numFmtId="0" fontId="12" fillId="0" borderId="9" xfId="0" applyFont="1" applyFill="1" applyBorder="1" applyAlignment="1">
      <alignment horizontal="right"/>
    </xf>
    <xf numFmtId="0" fontId="10" fillId="3" borderId="1" xfId="0" applyFont="1" applyFill="1" applyBorder="1" applyAlignment="1">
      <alignment horizontal="right" vertical="top" wrapText="1"/>
    </xf>
    <xf numFmtId="0" fontId="10" fillId="3" borderId="8" xfId="0" applyFont="1" applyFill="1" applyBorder="1" applyAlignment="1">
      <alignment horizontal="right" vertical="top"/>
    </xf>
    <xf numFmtId="0" fontId="10" fillId="0" borderId="19" xfId="0" applyFont="1" applyBorder="1" applyAlignment="1">
      <alignment horizontal="left"/>
    </xf>
    <xf numFmtId="0" fontId="10" fillId="0" borderId="14" xfId="0" applyFont="1" applyBorder="1" applyAlignment="1">
      <alignment horizontal="left"/>
    </xf>
    <xf numFmtId="0" fontId="10" fillId="0" borderId="17" xfId="0" applyFont="1" applyBorder="1" applyAlignment="1">
      <alignment horizontal="left"/>
    </xf>
    <xf numFmtId="0" fontId="10" fillId="0" borderId="8" xfId="0" applyFont="1" applyBorder="1" applyAlignment="1">
      <alignment horizontal="left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1" fillId="4" borderId="1" xfId="0" applyFont="1" applyFill="1" applyBorder="1" applyAlignment="1">
      <alignment horizontal="right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8" fontId="5" fillId="0" borderId="2" xfId="1" applyNumberFormat="1" applyFont="1" applyBorder="1" applyAlignment="1">
      <alignment horizontal="center"/>
    </xf>
    <xf numFmtId="44" fontId="5" fillId="0" borderId="3" xfId="1" applyFont="1" applyBorder="1" applyAlignment="1">
      <alignment horizontal="center"/>
    </xf>
    <xf numFmtId="44" fontId="5" fillId="0" borderId="4" xfId="1" applyFont="1" applyBorder="1" applyAlignment="1">
      <alignment horizontal="center"/>
    </xf>
    <xf numFmtId="44" fontId="5" fillId="0" borderId="2" xfId="0" applyNumberFormat="1" applyFont="1" applyBorder="1" applyAlignment="1">
      <alignment horizontal="center"/>
    </xf>
    <xf numFmtId="44" fontId="5" fillId="0" borderId="3" xfId="0" applyNumberFormat="1" applyFont="1" applyBorder="1" applyAlignment="1">
      <alignment horizontal="center"/>
    </xf>
    <xf numFmtId="44" fontId="5" fillId="0" borderId="4" xfId="0" applyNumberFormat="1" applyFont="1" applyBorder="1" applyAlignment="1">
      <alignment horizontal="center"/>
    </xf>
    <xf numFmtId="0" fontId="1" fillId="4" borderId="8" xfId="0" applyFont="1" applyFill="1" applyBorder="1" applyAlignment="1">
      <alignment horizontal="right"/>
    </xf>
    <xf numFmtId="0" fontId="1" fillId="4" borderId="10" xfId="0" applyFont="1" applyFill="1" applyBorder="1" applyAlignment="1">
      <alignment horizontal="right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9" fillId="0" borderId="6" xfId="0" applyFont="1" applyBorder="1" applyAlignment="1">
      <alignment horizontal="left" vertical="top"/>
    </xf>
    <xf numFmtId="0" fontId="2" fillId="2" borderId="0" xfId="0" applyFont="1" applyFill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2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1" fillId="0" borderId="1" xfId="0" applyFont="1" applyBorder="1" applyAlignment="1">
      <alignment horizontal="left"/>
    </xf>
    <xf numFmtId="0" fontId="0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/>
    </xf>
    <xf numFmtId="0" fontId="1" fillId="0" borderId="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right"/>
    </xf>
    <xf numFmtId="44" fontId="0" fillId="0" borderId="2" xfId="1" applyFont="1" applyBorder="1" applyAlignment="1">
      <alignment horizontal="center"/>
    </xf>
    <xf numFmtId="44" fontId="0" fillId="0" borderId="3" xfId="1" applyFont="1" applyBorder="1" applyAlignment="1">
      <alignment horizontal="center"/>
    </xf>
    <xf numFmtId="44" fontId="0" fillId="0" borderId="4" xfId="1" applyFont="1" applyBorder="1" applyAlignment="1">
      <alignment horizontal="center"/>
    </xf>
    <xf numFmtId="44" fontId="0" fillId="0" borderId="1" xfId="1" applyFont="1" applyBorder="1" applyAlignment="1">
      <alignment horizontal="center"/>
    </xf>
    <xf numFmtId="0" fontId="0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44" fontId="5" fillId="0" borderId="1" xfId="1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2" fontId="0" fillId="0" borderId="2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8" fillId="4" borderId="8" xfId="0" applyFont="1" applyFill="1" applyBorder="1" applyAlignment="1">
      <alignment horizontal="right"/>
    </xf>
    <xf numFmtId="0" fontId="8" fillId="4" borderId="10" xfId="0" applyFont="1" applyFill="1" applyBorder="1" applyAlignment="1">
      <alignment horizontal="right"/>
    </xf>
    <xf numFmtId="0" fontId="8" fillId="4" borderId="9" xfId="0" applyFont="1" applyFill="1" applyBorder="1" applyAlignment="1">
      <alignment horizontal="right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44" fontId="0" fillId="0" borderId="1" xfId="0" applyNumberForma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right" vertical="center" wrapText="1"/>
    </xf>
    <xf numFmtId="0" fontId="7" fillId="0" borderId="10" xfId="0" applyFont="1" applyBorder="1" applyAlignment="1">
      <alignment horizontal="right" vertical="center" wrapText="1"/>
    </xf>
    <xf numFmtId="0" fontId="7" fillId="0" borderId="9" xfId="0" applyFont="1" applyBorder="1" applyAlignment="1">
      <alignment horizontal="right" vertical="center" wrapText="1"/>
    </xf>
    <xf numFmtId="0" fontId="1" fillId="0" borderId="8" xfId="0" applyFont="1" applyBorder="1" applyAlignment="1">
      <alignment horizontal="right" vertical="center"/>
    </xf>
    <xf numFmtId="0" fontId="1" fillId="0" borderId="9" xfId="0" applyFont="1" applyBorder="1" applyAlignment="1">
      <alignment horizontal="right" vertical="center"/>
    </xf>
    <xf numFmtId="0" fontId="7" fillId="4" borderId="1" xfId="0" applyFont="1" applyFill="1" applyBorder="1" applyAlignment="1">
      <alignment horizontal="right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44" fontId="17" fillId="0" borderId="2" xfId="1" applyFont="1" applyBorder="1" applyAlignment="1">
      <alignment horizontal="center"/>
    </xf>
    <xf numFmtId="44" fontId="17" fillId="0" borderId="3" xfId="1" applyFont="1" applyBorder="1" applyAlignment="1">
      <alignment horizontal="center"/>
    </xf>
    <xf numFmtId="44" fontId="17" fillId="0" borderId="1" xfId="1" applyFont="1" applyBorder="1" applyAlignment="1">
      <alignment horizontal="center"/>
    </xf>
    <xf numFmtId="0" fontId="17" fillId="0" borderId="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/>
    </xf>
    <xf numFmtId="44" fontId="17" fillId="0" borderId="4" xfId="1" applyFont="1" applyBorder="1" applyAlignment="1">
      <alignment horizontal="center"/>
    </xf>
    <xf numFmtId="0" fontId="16" fillId="2" borderId="0" xfId="0" applyFont="1" applyFill="1" applyAlignment="1">
      <alignment horizontal="center" vertical="center"/>
    </xf>
    <xf numFmtId="44" fontId="0" fillId="0" borderId="2" xfId="1" applyFont="1" applyBorder="1" applyAlignment="1">
      <alignment horizontal="center" vertical="center" wrapText="1"/>
    </xf>
    <xf numFmtId="44" fontId="0" fillId="0" borderId="3" xfId="1" applyFont="1" applyBorder="1" applyAlignment="1">
      <alignment horizontal="center" vertical="center" wrapText="1"/>
    </xf>
    <xf numFmtId="44" fontId="0" fillId="0" borderId="4" xfId="1" applyFont="1" applyBorder="1" applyAlignment="1">
      <alignment horizontal="center" vertical="center" wrapText="1"/>
    </xf>
    <xf numFmtId="0" fontId="1" fillId="4" borderId="8" xfId="0" applyFont="1" applyFill="1" applyBorder="1" applyAlignment="1">
      <alignment horizontal="right" wrapText="1"/>
    </xf>
    <xf numFmtId="0" fontId="1" fillId="4" borderId="10" xfId="0" applyFont="1" applyFill="1" applyBorder="1" applyAlignment="1">
      <alignment horizontal="right" wrapText="1"/>
    </xf>
    <xf numFmtId="0" fontId="1" fillId="4" borderId="9" xfId="0" applyFont="1" applyFill="1" applyBorder="1" applyAlignment="1">
      <alignment horizontal="right" wrapText="1"/>
    </xf>
    <xf numFmtId="0" fontId="0" fillId="0" borderId="4" xfId="0" applyFont="1" applyBorder="1" applyAlignment="1">
      <alignment horizontal="center" vertical="center" wrapText="1"/>
    </xf>
    <xf numFmtId="44" fontId="0" fillId="0" borderId="2" xfId="0" applyNumberFormat="1" applyBorder="1" applyAlignment="1">
      <alignment horizontal="center"/>
    </xf>
    <xf numFmtId="0" fontId="1" fillId="4" borderId="8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/>
    </xf>
    <xf numFmtId="0" fontId="1" fillId="4" borderId="9" xfId="0" applyFont="1" applyFill="1" applyBorder="1" applyAlignment="1">
      <alignment horizontal="center"/>
    </xf>
    <xf numFmtId="8" fontId="0" fillId="0" borderId="2" xfId="1" applyNumberFormat="1" applyFont="1" applyBorder="1" applyAlignment="1">
      <alignment horizontal="center"/>
    </xf>
    <xf numFmtId="8" fontId="0" fillId="0" borderId="3" xfId="1" applyNumberFormat="1" applyFont="1" applyBorder="1" applyAlignment="1">
      <alignment horizontal="center"/>
    </xf>
    <xf numFmtId="8" fontId="0" fillId="0" borderId="4" xfId="1" applyNumberFormat="1" applyFont="1" applyBorder="1" applyAlignment="1">
      <alignment horizontal="center"/>
    </xf>
    <xf numFmtId="44" fontId="21" fillId="0" borderId="12" xfId="0" applyNumberFormat="1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9" fillId="0" borderId="0" xfId="0" applyFont="1" applyBorder="1" applyAlignment="1">
      <alignment horizontal="left" vertical="top"/>
    </xf>
    <xf numFmtId="0" fontId="1" fillId="0" borderId="9" xfId="0" applyFont="1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0" xfId="0" applyBorder="1" applyAlignment="1">
      <alignment horizontal="right" vertical="center" wrapText="1"/>
    </xf>
    <xf numFmtId="0" fontId="0" fillId="0" borderId="11" xfId="0" applyBorder="1" applyAlignment="1">
      <alignment horizontal="right" vertical="center" wrapText="1"/>
    </xf>
    <xf numFmtId="0" fontId="0" fillId="0" borderId="6" xfId="0" applyBorder="1" applyAlignment="1">
      <alignment horizontal="right" vertical="center" wrapText="1"/>
    </xf>
    <xf numFmtId="0" fontId="0" fillId="0" borderId="7" xfId="0" applyBorder="1" applyAlignment="1">
      <alignment horizontal="right" vertical="center" wrapText="1"/>
    </xf>
    <xf numFmtId="0" fontId="0" fillId="0" borderId="12" xfId="0" applyBorder="1" applyAlignment="1">
      <alignment horizontal="right" vertical="center" wrapText="1"/>
    </xf>
    <xf numFmtId="0" fontId="0" fillId="0" borderId="13" xfId="0" applyBorder="1" applyAlignment="1">
      <alignment horizontal="right" vertical="center" wrapText="1"/>
    </xf>
    <xf numFmtId="0" fontId="0" fillId="0" borderId="14" xfId="0" applyBorder="1" applyAlignment="1">
      <alignment horizontal="right" vertical="center" wrapText="1"/>
    </xf>
    <xf numFmtId="0" fontId="0" fillId="0" borderId="5" xfId="0" applyBorder="1" applyAlignment="1">
      <alignment horizontal="right" vertical="center" wrapText="1"/>
    </xf>
    <xf numFmtId="0" fontId="0" fillId="0" borderId="15" xfId="0" applyBorder="1" applyAlignment="1">
      <alignment horizontal="right" vertical="center" wrapText="1"/>
    </xf>
    <xf numFmtId="44" fontId="23" fillId="0" borderId="1" xfId="1" applyFont="1" applyBorder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.jpeg"/><Relationship Id="rId2" Type="http://schemas.openxmlformats.org/officeDocument/2006/relationships/image" Target="../media/image7.png"/><Relationship Id="rId1" Type="http://schemas.openxmlformats.org/officeDocument/2006/relationships/image" Target="../media/image6.jpg"/><Relationship Id="rId6" Type="http://schemas.openxmlformats.org/officeDocument/2006/relationships/image" Target="../media/image5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7" Type="http://schemas.openxmlformats.org/officeDocument/2006/relationships/image" Target="../media/image1.jpe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5" Type="http://schemas.openxmlformats.org/officeDocument/2006/relationships/image" Target="../media/image1.jpe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145089</xdr:colOff>
      <xdr:row>0</xdr:row>
      <xdr:rowOff>82935</xdr:rowOff>
    </xdr:from>
    <xdr:to>
      <xdr:col>2</xdr:col>
      <xdr:colOff>176356</xdr:colOff>
      <xdr:row>3</xdr:row>
      <xdr:rowOff>195118</xdr:rowOff>
    </xdr:to>
    <xdr:pic>
      <xdr:nvPicPr>
        <xdr:cNvPr id="2" name="m_8381180937695495654Picture 2">
          <a:extLst>
            <a:ext uri="{FF2B5EF4-FFF2-40B4-BE49-F238E27FC236}">
              <a16:creationId xmlns:a16="http://schemas.microsoft.com/office/drawing/2014/main" id="{C5BB640E-BF4B-4142-A4F0-74863F423E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21" t="11207"/>
        <a:stretch/>
      </xdr:blipFill>
      <xdr:spPr bwMode="auto">
        <a:xfrm>
          <a:off x="145089" y="82935"/>
          <a:ext cx="732653" cy="77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47625</xdr:colOff>
      <xdr:row>7</xdr:row>
      <xdr:rowOff>76200</xdr:rowOff>
    </xdr:from>
    <xdr:to>
      <xdr:col>12</xdr:col>
      <xdr:colOff>1704306</xdr:colOff>
      <xdr:row>10</xdr:row>
      <xdr:rowOff>324525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4253DC-CCE1-45E3-AAC3-B69183C821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967" t="4172"/>
        <a:stretch/>
      </xdr:blipFill>
      <xdr:spPr>
        <a:xfrm>
          <a:off x="17065625" y="1695450"/>
          <a:ext cx="1663031" cy="1381800"/>
        </a:xfrm>
        <a:prstGeom prst="rect">
          <a:avLst/>
        </a:prstGeom>
      </xdr:spPr>
    </xdr:pic>
    <xdr:clientData/>
  </xdr:twoCellAnchor>
  <xdr:twoCellAnchor editAs="oneCell">
    <xdr:from>
      <xdr:col>12</xdr:col>
      <xdr:colOff>137280</xdr:colOff>
      <xdr:row>18</xdr:row>
      <xdr:rowOff>80281</xdr:rowOff>
    </xdr:from>
    <xdr:to>
      <xdr:col>12</xdr:col>
      <xdr:colOff>1667621</xdr:colOff>
      <xdr:row>24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0C9FAF-D459-44B5-AB68-3A83C0B31C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5097" t="24939"/>
        <a:stretch/>
      </xdr:blipFill>
      <xdr:spPr>
        <a:xfrm>
          <a:off x="17161630" y="4655456"/>
          <a:ext cx="1523991" cy="1456419"/>
        </a:xfrm>
        <a:prstGeom prst="rect">
          <a:avLst/>
        </a:prstGeom>
      </xdr:spPr>
    </xdr:pic>
    <xdr:clientData/>
  </xdr:twoCellAnchor>
  <xdr:twoCellAnchor editAs="oneCell">
    <xdr:from>
      <xdr:col>12</xdr:col>
      <xdr:colOff>169145</xdr:colOff>
      <xdr:row>26</xdr:row>
      <xdr:rowOff>138631</xdr:rowOff>
    </xdr:from>
    <xdr:to>
      <xdr:col>12</xdr:col>
      <xdr:colOff>1683809</xdr:colOff>
      <xdr:row>30</xdr:row>
      <xdr:rowOff>25965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1EAF370-C974-42D5-B2F3-BE6A2C386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90320" y="6837881"/>
          <a:ext cx="1517839" cy="773159"/>
        </a:xfrm>
        <a:prstGeom prst="rect">
          <a:avLst/>
        </a:prstGeom>
      </xdr:spPr>
    </xdr:pic>
    <xdr:clientData/>
  </xdr:twoCellAnchor>
  <xdr:twoCellAnchor editAs="oneCell">
    <xdr:from>
      <xdr:col>7</xdr:col>
      <xdr:colOff>606425</xdr:colOff>
      <xdr:row>26</xdr:row>
      <xdr:rowOff>56434</xdr:rowOff>
    </xdr:from>
    <xdr:to>
      <xdr:col>7</xdr:col>
      <xdr:colOff>1545520</xdr:colOff>
      <xdr:row>30</xdr:row>
      <xdr:rowOff>179917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0A153E0-D6E6-4589-B26D-7E01FBD61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78900" y="6752509"/>
          <a:ext cx="939095" cy="10124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87651</xdr:colOff>
      <xdr:row>0</xdr:row>
      <xdr:rowOff>65618</xdr:rowOff>
    </xdr:from>
    <xdr:to>
      <xdr:col>2</xdr:col>
      <xdr:colOff>105833</xdr:colOff>
      <xdr:row>3</xdr:row>
      <xdr:rowOff>171451</xdr:rowOff>
    </xdr:to>
    <xdr:pic>
      <xdr:nvPicPr>
        <xdr:cNvPr id="2" name="m_8381180937695495654Picture 2">
          <a:extLst>
            <a:ext uri="{FF2B5EF4-FFF2-40B4-BE49-F238E27FC236}">
              <a16:creationId xmlns:a16="http://schemas.microsoft.com/office/drawing/2014/main" id="{1FD8F31D-4D01-42C4-B73B-A9E30B5A79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21" t="11207"/>
        <a:stretch/>
      </xdr:blipFill>
      <xdr:spPr bwMode="auto">
        <a:xfrm>
          <a:off x="87651" y="65618"/>
          <a:ext cx="727265" cy="772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645243</xdr:colOff>
      <xdr:row>28</xdr:row>
      <xdr:rowOff>15572</xdr:rowOff>
    </xdr:from>
    <xdr:to>
      <xdr:col>12</xdr:col>
      <xdr:colOff>2392399</xdr:colOff>
      <xdr:row>32</xdr:row>
      <xdr:rowOff>149644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5C3B10F-C5B8-464A-8516-D5CC7123C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95168" y="6194122"/>
          <a:ext cx="1743981" cy="1023071"/>
        </a:xfrm>
        <a:prstGeom prst="rect">
          <a:avLst/>
        </a:prstGeom>
      </xdr:spPr>
    </xdr:pic>
    <xdr:clientData/>
  </xdr:twoCellAnchor>
  <xdr:twoCellAnchor editAs="oneCell">
    <xdr:from>
      <xdr:col>12</xdr:col>
      <xdr:colOff>65882</xdr:colOff>
      <xdr:row>11</xdr:row>
      <xdr:rowOff>69056</xdr:rowOff>
    </xdr:from>
    <xdr:to>
      <xdr:col>12</xdr:col>
      <xdr:colOff>2959911</xdr:colOff>
      <xdr:row>22</xdr:row>
      <xdr:rowOff>9524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DCD63BD-0258-4C97-900A-889E4ED244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12" r="3115"/>
        <a:stretch/>
      </xdr:blipFill>
      <xdr:spPr>
        <a:xfrm>
          <a:off x="18518982" y="2380456"/>
          <a:ext cx="2894029" cy="2518568"/>
        </a:xfrm>
        <a:prstGeom prst="rect">
          <a:avLst/>
        </a:prstGeom>
      </xdr:spPr>
    </xdr:pic>
    <xdr:clientData/>
  </xdr:twoCellAnchor>
  <xdr:twoCellAnchor editAs="oneCell">
    <xdr:from>
      <xdr:col>12</xdr:col>
      <xdr:colOff>952347</xdr:colOff>
      <xdr:row>33</xdr:row>
      <xdr:rowOff>98497</xdr:rowOff>
    </xdr:from>
    <xdr:to>
      <xdr:col>12</xdr:col>
      <xdr:colOff>1944896</xdr:colOff>
      <xdr:row>41</xdr:row>
      <xdr:rowOff>189443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DF952E1-50C5-4DDC-A8D9-E0D46A52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402272" y="7416872"/>
          <a:ext cx="992549" cy="1802271"/>
        </a:xfrm>
        <a:prstGeom prst="rect">
          <a:avLst/>
        </a:prstGeom>
      </xdr:spPr>
    </xdr:pic>
    <xdr:clientData/>
  </xdr:twoCellAnchor>
  <xdr:twoCellAnchor editAs="oneCell">
    <xdr:from>
      <xdr:col>12</xdr:col>
      <xdr:colOff>797231</xdr:colOff>
      <xdr:row>46</xdr:row>
      <xdr:rowOff>116420</xdr:rowOff>
    </xdr:from>
    <xdr:to>
      <xdr:col>12</xdr:col>
      <xdr:colOff>2257732</xdr:colOff>
      <xdr:row>51</xdr:row>
      <xdr:rowOff>589642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37A82BA-7365-4008-A847-A12FC64B0F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" t="16227" r="4591"/>
        <a:stretch/>
      </xdr:blipFill>
      <xdr:spPr>
        <a:xfrm>
          <a:off x="19247156" y="10689170"/>
          <a:ext cx="1457326" cy="1930548"/>
        </a:xfrm>
        <a:prstGeom prst="rect">
          <a:avLst/>
        </a:prstGeom>
      </xdr:spPr>
    </xdr:pic>
    <xdr:clientData/>
  </xdr:twoCellAnchor>
  <xdr:twoCellAnchor editAs="oneCell">
    <xdr:from>
      <xdr:col>12</xdr:col>
      <xdr:colOff>361043</xdr:colOff>
      <xdr:row>42</xdr:row>
      <xdr:rowOff>121038</xdr:rowOff>
    </xdr:from>
    <xdr:to>
      <xdr:col>12</xdr:col>
      <xdr:colOff>2618468</xdr:colOff>
      <xdr:row>45</xdr:row>
      <xdr:rowOff>545561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F31E16D-A967-42A4-8911-506C16781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810968" y="9525388"/>
          <a:ext cx="2260600" cy="970623"/>
        </a:xfrm>
        <a:prstGeom prst="rect">
          <a:avLst/>
        </a:prstGeom>
      </xdr:spPr>
    </xdr:pic>
    <xdr:clientData/>
  </xdr:twoCellAnchor>
  <xdr:twoCellAnchor editAs="oneCell">
    <xdr:from>
      <xdr:col>7</xdr:col>
      <xdr:colOff>606425</xdr:colOff>
      <xdr:row>28</xdr:row>
      <xdr:rowOff>56092</xdr:rowOff>
    </xdr:from>
    <xdr:to>
      <xdr:col>7</xdr:col>
      <xdr:colOff>1542345</xdr:colOff>
      <xdr:row>32</xdr:row>
      <xdr:rowOff>179576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67E7BB7-5FE5-4FF9-8A81-1EE040370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98050" y="6237817"/>
          <a:ext cx="935920" cy="1012483"/>
        </a:xfrm>
        <a:prstGeom prst="rect">
          <a:avLst/>
        </a:prstGeom>
      </xdr:spPr>
    </xdr:pic>
    <xdr:clientData/>
  </xdr:twoCellAnchor>
  <xdr:twoCellAnchor>
    <xdr:from>
      <xdr:col>0</xdr:col>
      <xdr:colOff>141915</xdr:colOff>
      <xdr:row>0</xdr:row>
      <xdr:rowOff>86110</xdr:rowOff>
    </xdr:from>
    <xdr:to>
      <xdr:col>2</xdr:col>
      <xdr:colOff>95251</xdr:colOff>
      <xdr:row>3</xdr:row>
      <xdr:rowOff>198293</xdr:rowOff>
    </xdr:to>
    <xdr:pic>
      <xdr:nvPicPr>
        <xdr:cNvPr id="3" name="m_8381180937695495654Picture 2">
          <a:extLst>
            <a:ext uri="{FF2B5EF4-FFF2-40B4-BE49-F238E27FC236}">
              <a16:creationId xmlns:a16="http://schemas.microsoft.com/office/drawing/2014/main" id="{C7CCE8C7-A92A-4D18-A867-565E9CBD1F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21" t="11207"/>
        <a:stretch/>
      </xdr:blipFill>
      <xdr:spPr bwMode="auto">
        <a:xfrm>
          <a:off x="141915" y="86110"/>
          <a:ext cx="810586" cy="765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141915</xdr:colOff>
      <xdr:row>0</xdr:row>
      <xdr:rowOff>86110</xdr:rowOff>
    </xdr:from>
    <xdr:to>
      <xdr:col>2</xdr:col>
      <xdr:colOff>95251</xdr:colOff>
      <xdr:row>3</xdr:row>
      <xdr:rowOff>198293</xdr:rowOff>
    </xdr:to>
    <xdr:pic>
      <xdr:nvPicPr>
        <xdr:cNvPr id="3" name="m_8381180937695495654Picture 2">
          <a:extLst>
            <a:ext uri="{FF2B5EF4-FFF2-40B4-BE49-F238E27FC236}">
              <a16:creationId xmlns:a16="http://schemas.microsoft.com/office/drawing/2014/main" id="{7E72F3F0-ACA3-4BD4-9E93-10384C1954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21" t="11207"/>
        <a:stretch/>
      </xdr:blipFill>
      <xdr:spPr bwMode="auto">
        <a:xfrm>
          <a:off x="145090" y="82935"/>
          <a:ext cx="807411" cy="785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411025</xdr:colOff>
      <xdr:row>12</xdr:row>
      <xdr:rowOff>74084</xdr:rowOff>
    </xdr:from>
    <xdr:to>
      <xdr:col>12</xdr:col>
      <xdr:colOff>1400589</xdr:colOff>
      <xdr:row>14</xdr:row>
      <xdr:rowOff>6352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135DF5-85CF-4C61-A599-D2BFA4585A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4650"/>
        <a:stretch/>
      </xdr:blipFill>
      <xdr:spPr>
        <a:xfrm>
          <a:off x="16638450" y="5331884"/>
          <a:ext cx="992739" cy="1341968"/>
        </a:xfrm>
        <a:prstGeom prst="rect">
          <a:avLst/>
        </a:prstGeom>
      </xdr:spPr>
    </xdr:pic>
    <xdr:clientData/>
  </xdr:twoCellAnchor>
  <xdr:oneCellAnchor>
    <xdr:from>
      <xdr:col>12</xdr:col>
      <xdr:colOff>161925</xdr:colOff>
      <xdr:row>6</xdr:row>
      <xdr:rowOff>336946</xdr:rowOff>
    </xdr:from>
    <xdr:ext cx="1443264" cy="1053703"/>
    <xdr:pic>
      <xdr:nvPicPr>
        <xdr:cNvPr id="4" name="Picture 3">
          <a:extLst>
            <a:ext uri="{FF2B5EF4-FFF2-40B4-BE49-F238E27FC236}">
              <a16:creationId xmlns:a16="http://schemas.microsoft.com/office/drawing/2014/main" id="{24F2AA43-4F16-45CF-B335-58D3B783F8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479" t="9303" b="8711"/>
        <a:stretch/>
      </xdr:blipFill>
      <xdr:spPr>
        <a:xfrm>
          <a:off x="16389350" y="2248296"/>
          <a:ext cx="1443264" cy="1053703"/>
        </a:xfrm>
        <a:prstGeom prst="rect">
          <a:avLst/>
        </a:prstGeom>
      </xdr:spPr>
    </xdr:pic>
    <xdr:clientData/>
  </xdr:oneCellAnchor>
  <xdr:oneCellAnchor>
    <xdr:from>
      <xdr:col>12</xdr:col>
      <xdr:colOff>124428</xdr:colOff>
      <xdr:row>9</xdr:row>
      <xdr:rowOff>274507</xdr:rowOff>
    </xdr:from>
    <xdr:ext cx="1471839" cy="1053703"/>
    <xdr:pic>
      <xdr:nvPicPr>
        <xdr:cNvPr id="5" name="Picture 4">
          <a:extLst>
            <a:ext uri="{FF2B5EF4-FFF2-40B4-BE49-F238E27FC236}">
              <a16:creationId xmlns:a16="http://schemas.microsoft.com/office/drawing/2014/main" id="{BE5E7F0F-F8EA-4532-BAC1-FDE181F685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648" t="9303" b="8711"/>
        <a:stretch/>
      </xdr:blipFill>
      <xdr:spPr>
        <a:xfrm>
          <a:off x="16351853" y="3944807"/>
          <a:ext cx="1471839" cy="1053703"/>
        </a:xfrm>
        <a:prstGeom prst="rect">
          <a:avLst/>
        </a:prstGeom>
      </xdr:spPr>
    </xdr:pic>
    <xdr:clientData/>
  </xdr:oneCellAnchor>
  <xdr:twoCellAnchor editAs="oneCell">
    <xdr:from>
      <xdr:col>13</xdr:col>
      <xdr:colOff>122465</xdr:colOff>
      <xdr:row>15</xdr:row>
      <xdr:rowOff>74083</xdr:rowOff>
    </xdr:from>
    <xdr:to>
      <xdr:col>14</xdr:col>
      <xdr:colOff>941913</xdr:colOff>
      <xdr:row>15</xdr:row>
      <xdr:rowOff>1612499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7948F6A-3F52-452C-9584-C98F0CA300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513"/>
        <a:stretch/>
      </xdr:blipFill>
      <xdr:spPr>
        <a:xfrm>
          <a:off x="18118365" y="6941608"/>
          <a:ext cx="2092623" cy="1538416"/>
        </a:xfrm>
        <a:prstGeom prst="rect">
          <a:avLst/>
        </a:prstGeom>
      </xdr:spPr>
    </xdr:pic>
    <xdr:clientData/>
  </xdr:twoCellAnchor>
  <xdr:twoCellAnchor editAs="oneCell">
    <xdr:from>
      <xdr:col>12</xdr:col>
      <xdr:colOff>158750</xdr:colOff>
      <xdr:row>16</xdr:row>
      <xdr:rowOff>67223</xdr:rowOff>
    </xdr:from>
    <xdr:to>
      <xdr:col>12</xdr:col>
      <xdr:colOff>1474258</xdr:colOff>
      <xdr:row>16</xdr:row>
      <xdr:rowOff>1269008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62F0E59-F57F-4D39-A612-7593CA644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92525" y="8598448"/>
          <a:ext cx="1312333" cy="1204960"/>
        </a:xfrm>
        <a:prstGeom prst="rect">
          <a:avLst/>
        </a:prstGeom>
      </xdr:spPr>
    </xdr:pic>
    <xdr:clientData/>
  </xdr:twoCellAnchor>
  <xdr:twoCellAnchor editAs="oneCell">
    <xdr:from>
      <xdr:col>12</xdr:col>
      <xdr:colOff>370416</xdr:colOff>
      <xdr:row>18</xdr:row>
      <xdr:rowOff>149353</xdr:rowOff>
    </xdr:from>
    <xdr:to>
      <xdr:col>12</xdr:col>
      <xdr:colOff>1449916</xdr:colOff>
      <xdr:row>18</xdr:row>
      <xdr:rowOff>1951461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8D01454-8865-42AC-AED5-E81066586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604191" y="11569828"/>
          <a:ext cx="1076325" cy="1802108"/>
        </a:xfrm>
        <a:prstGeom prst="rect">
          <a:avLst/>
        </a:prstGeom>
      </xdr:spPr>
    </xdr:pic>
    <xdr:clientData/>
  </xdr:twoCellAnchor>
  <xdr:twoCellAnchor editAs="oneCell">
    <xdr:from>
      <xdr:col>12</xdr:col>
      <xdr:colOff>393699</xdr:colOff>
      <xdr:row>17</xdr:row>
      <xdr:rowOff>44451</xdr:rowOff>
    </xdr:from>
    <xdr:to>
      <xdr:col>12</xdr:col>
      <xdr:colOff>1435631</xdr:colOff>
      <xdr:row>17</xdr:row>
      <xdr:rowOff>1002243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1783728-FB2B-4F01-BC07-1650C675B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621124" y="9886951"/>
          <a:ext cx="1045107" cy="954617"/>
        </a:xfrm>
        <a:prstGeom prst="rect">
          <a:avLst/>
        </a:prstGeom>
      </xdr:spPr>
    </xdr:pic>
    <xdr:clientData/>
  </xdr:twoCellAnchor>
  <xdr:twoCellAnchor>
    <xdr:from>
      <xdr:col>0</xdr:col>
      <xdr:colOff>84765</xdr:colOff>
      <xdr:row>0</xdr:row>
      <xdr:rowOff>75527</xdr:rowOff>
    </xdr:from>
    <xdr:to>
      <xdr:col>2</xdr:col>
      <xdr:colOff>31751</xdr:colOff>
      <xdr:row>3</xdr:row>
      <xdr:rowOff>187710</xdr:rowOff>
    </xdr:to>
    <xdr:pic>
      <xdr:nvPicPr>
        <xdr:cNvPr id="10" name="m_8381180937695495654Picture 2">
          <a:extLst>
            <a:ext uri="{FF2B5EF4-FFF2-40B4-BE49-F238E27FC236}">
              <a16:creationId xmlns:a16="http://schemas.microsoft.com/office/drawing/2014/main" id="{76A8918B-6618-4D57-83A4-2701AB137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21" t="11207"/>
        <a:stretch/>
      </xdr:blipFill>
      <xdr:spPr bwMode="auto">
        <a:xfrm>
          <a:off x="84765" y="75527"/>
          <a:ext cx="825403" cy="77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84765</xdr:colOff>
      <xdr:row>0</xdr:row>
      <xdr:rowOff>75527</xdr:rowOff>
    </xdr:from>
    <xdr:to>
      <xdr:col>2</xdr:col>
      <xdr:colOff>31751</xdr:colOff>
      <xdr:row>3</xdr:row>
      <xdr:rowOff>187710</xdr:rowOff>
    </xdr:to>
    <xdr:pic>
      <xdr:nvPicPr>
        <xdr:cNvPr id="3" name="m_8381180937695495654Picture 2">
          <a:extLst>
            <a:ext uri="{FF2B5EF4-FFF2-40B4-BE49-F238E27FC236}">
              <a16:creationId xmlns:a16="http://schemas.microsoft.com/office/drawing/2014/main" id="{638B6DDC-9B20-42FF-98E0-48C169E8D1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21" t="11207"/>
        <a:stretch/>
      </xdr:blipFill>
      <xdr:spPr bwMode="auto">
        <a:xfrm>
          <a:off x="87940" y="75527"/>
          <a:ext cx="816936" cy="77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44450</xdr:colOff>
      <xdr:row>24</xdr:row>
      <xdr:rowOff>124618</xdr:rowOff>
    </xdr:from>
    <xdr:to>
      <xdr:col>12</xdr:col>
      <xdr:colOff>1798667</xdr:colOff>
      <xdr:row>29</xdr:row>
      <xdr:rowOff>50310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88D6B0C-98E9-9F26-99D8-A001C6F59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63169" y="8947149"/>
          <a:ext cx="1760567" cy="1205215"/>
        </a:xfrm>
        <a:prstGeom prst="rect">
          <a:avLst/>
        </a:prstGeom>
      </xdr:spPr>
    </xdr:pic>
    <xdr:clientData/>
  </xdr:twoCellAnchor>
  <xdr:twoCellAnchor editAs="oneCell">
    <xdr:from>
      <xdr:col>12</xdr:col>
      <xdr:colOff>77789</xdr:colOff>
      <xdr:row>13</xdr:row>
      <xdr:rowOff>83345</xdr:rowOff>
    </xdr:from>
    <xdr:to>
      <xdr:col>12</xdr:col>
      <xdr:colOff>1754806</xdr:colOff>
      <xdr:row>18</xdr:row>
      <xdr:rowOff>171364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9219CE4-3982-6132-DBCF-649A1BDAD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08414" y="4321970"/>
          <a:ext cx="1677017" cy="1624013"/>
        </a:xfrm>
        <a:prstGeom prst="rect">
          <a:avLst/>
        </a:prstGeom>
      </xdr:spPr>
    </xdr:pic>
    <xdr:clientData/>
  </xdr:twoCellAnchor>
  <xdr:twoCellAnchor editAs="oneCell">
    <xdr:from>
      <xdr:col>12</xdr:col>
      <xdr:colOff>93438</xdr:colOff>
      <xdr:row>23</xdr:row>
      <xdr:rowOff>92073</xdr:rowOff>
    </xdr:from>
    <xdr:to>
      <xdr:col>12</xdr:col>
      <xdr:colOff>1659327</xdr:colOff>
      <xdr:row>23</xdr:row>
      <xdr:rowOff>849840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D8DABDD-0E0C-4030-817A-DDCC0A5F2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3438" y="7129990"/>
          <a:ext cx="1565889" cy="754592"/>
        </a:xfrm>
        <a:prstGeom prst="rect">
          <a:avLst/>
        </a:prstGeom>
      </xdr:spPr>
    </xdr:pic>
    <xdr:clientData/>
  </xdr:twoCellAnchor>
  <xdr:twoCellAnchor editAs="oneCell">
    <xdr:from>
      <xdr:col>7</xdr:col>
      <xdr:colOff>345015</xdr:colOff>
      <xdr:row>23</xdr:row>
      <xdr:rowOff>31749</xdr:rowOff>
    </xdr:from>
    <xdr:to>
      <xdr:col>7</xdr:col>
      <xdr:colOff>1140495</xdr:colOff>
      <xdr:row>23</xdr:row>
      <xdr:rowOff>885824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F18F7A6-23CE-46FB-AA76-C0BF332B5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24848" y="7069666"/>
          <a:ext cx="795480" cy="857250"/>
        </a:xfrm>
        <a:prstGeom prst="rect">
          <a:avLst/>
        </a:prstGeom>
      </xdr:spPr>
    </xdr:pic>
    <xdr:clientData/>
  </xdr:twoCellAnchor>
  <xdr:twoCellAnchor>
    <xdr:from>
      <xdr:col>0</xdr:col>
      <xdr:colOff>84765</xdr:colOff>
      <xdr:row>0</xdr:row>
      <xdr:rowOff>75527</xdr:rowOff>
    </xdr:from>
    <xdr:to>
      <xdr:col>2</xdr:col>
      <xdr:colOff>31751</xdr:colOff>
      <xdr:row>3</xdr:row>
      <xdr:rowOff>187710</xdr:rowOff>
    </xdr:to>
    <xdr:pic>
      <xdr:nvPicPr>
        <xdr:cNvPr id="3" name="m_8381180937695495654Picture 2">
          <a:extLst>
            <a:ext uri="{FF2B5EF4-FFF2-40B4-BE49-F238E27FC236}">
              <a16:creationId xmlns:a16="http://schemas.microsoft.com/office/drawing/2014/main" id="{1320E607-812C-45C1-AA9C-D2C6BDEDB6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21" t="11207"/>
        <a:stretch/>
      </xdr:blipFill>
      <xdr:spPr bwMode="auto">
        <a:xfrm>
          <a:off x="87940" y="75527"/>
          <a:ext cx="816936" cy="77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84765</xdr:colOff>
      <xdr:row>0</xdr:row>
      <xdr:rowOff>75527</xdr:rowOff>
    </xdr:from>
    <xdr:to>
      <xdr:col>2</xdr:col>
      <xdr:colOff>31751</xdr:colOff>
      <xdr:row>3</xdr:row>
      <xdr:rowOff>187710</xdr:rowOff>
    </xdr:to>
    <xdr:pic>
      <xdr:nvPicPr>
        <xdr:cNvPr id="3" name="m_8381180937695495654Picture 2">
          <a:extLst>
            <a:ext uri="{FF2B5EF4-FFF2-40B4-BE49-F238E27FC236}">
              <a16:creationId xmlns:a16="http://schemas.microsoft.com/office/drawing/2014/main" id="{4755B87C-C840-4E18-82A2-498519A86E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21" t="11207"/>
        <a:stretch/>
      </xdr:blipFill>
      <xdr:spPr bwMode="auto">
        <a:xfrm>
          <a:off x="87940" y="75527"/>
          <a:ext cx="816936" cy="77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9D97B-6679-4AEC-8FB8-F22CD18031BF}">
  <dimension ref="A1:J18"/>
  <sheetViews>
    <sheetView tabSelected="1" zoomScale="90" zoomScaleNormal="90" zoomScaleSheetLayoutView="90" workbookViewId="0">
      <selection activeCell="P12" sqref="P12"/>
    </sheetView>
  </sheetViews>
  <sheetFormatPr defaultRowHeight="14.5" x14ac:dyDescent="0.35"/>
  <cols>
    <col min="2" max="2" width="29.81640625" customWidth="1"/>
    <col min="3" max="3" width="25.26953125" customWidth="1"/>
    <col min="4" max="4" width="24.26953125" customWidth="1"/>
    <col min="5" max="5" width="26.08984375" style="47" customWidth="1"/>
    <col min="6" max="6" width="1.08984375" style="47" customWidth="1"/>
    <col min="7" max="7" width="19" style="47" customWidth="1"/>
  </cols>
  <sheetData>
    <row r="1" spans="1:10" s="40" customFormat="1" ht="73.5" customHeight="1" x14ac:dyDescent="0.5">
      <c r="A1" s="170" t="s">
        <v>292</v>
      </c>
      <c r="B1" s="170"/>
      <c r="C1" s="170"/>
      <c r="D1" s="170"/>
      <c r="E1" s="170"/>
      <c r="F1" s="170"/>
      <c r="G1" s="170"/>
    </row>
    <row r="2" spans="1:10" s="40" customFormat="1" ht="21" x14ac:dyDescent="0.5">
      <c r="A2" s="162" t="s">
        <v>100</v>
      </c>
      <c r="B2" s="163"/>
      <c r="C2" s="166" t="s">
        <v>204</v>
      </c>
      <c r="D2" s="166"/>
      <c r="E2" s="166"/>
      <c r="F2" s="166"/>
      <c r="G2" s="167" t="s">
        <v>205</v>
      </c>
    </row>
    <row r="3" spans="1:10" s="40" customFormat="1" ht="63" x14ac:dyDescent="0.5">
      <c r="A3" s="164"/>
      <c r="B3" s="165"/>
      <c r="C3" s="161" t="s">
        <v>290</v>
      </c>
      <c r="D3" s="161" t="s">
        <v>290</v>
      </c>
      <c r="E3" s="161" t="s">
        <v>290</v>
      </c>
      <c r="F3" s="166"/>
      <c r="G3" s="168"/>
    </row>
    <row r="4" spans="1:10" s="40" customFormat="1" ht="21" x14ac:dyDescent="0.5">
      <c r="A4" s="93" t="s">
        <v>61</v>
      </c>
      <c r="B4" s="144" t="s">
        <v>64</v>
      </c>
      <c r="C4" s="142" t="str">
        <f>'1_LAW CLERKS_QUOTE'!O32</f>
        <v xml:space="preserve"> </v>
      </c>
      <c r="D4" s="142" t="s">
        <v>1</v>
      </c>
      <c r="E4" s="142"/>
      <c r="F4" s="166"/>
      <c r="G4" s="58"/>
    </row>
    <row r="5" spans="1:10" s="40" customFormat="1" ht="21" x14ac:dyDescent="0.5">
      <c r="A5" s="93" t="s">
        <v>63</v>
      </c>
      <c r="B5" s="144" t="s">
        <v>66</v>
      </c>
      <c r="C5" s="142"/>
      <c r="D5" s="142"/>
      <c r="E5" s="142"/>
      <c r="F5" s="166"/>
      <c r="G5" s="58"/>
    </row>
    <row r="6" spans="1:10" s="40" customFormat="1" ht="21" x14ac:dyDescent="0.5">
      <c r="A6" s="93" t="s">
        <v>65</v>
      </c>
      <c r="B6" s="144" t="s">
        <v>99</v>
      </c>
      <c r="C6" s="142"/>
      <c r="D6" s="142"/>
      <c r="E6" s="142"/>
      <c r="F6" s="166"/>
      <c r="G6" s="58"/>
    </row>
    <row r="7" spans="1:10" s="40" customFormat="1" ht="21" x14ac:dyDescent="0.5">
      <c r="A7" s="94" t="s">
        <v>98</v>
      </c>
      <c r="B7" s="145" t="s">
        <v>62</v>
      </c>
      <c r="C7" s="143"/>
      <c r="D7" s="143"/>
      <c r="E7" s="143"/>
      <c r="F7" s="166"/>
      <c r="G7" s="92"/>
    </row>
    <row r="8" spans="1:10" s="40" customFormat="1" ht="44.65" customHeight="1" x14ac:dyDescent="0.5">
      <c r="A8" s="174" t="s">
        <v>289</v>
      </c>
      <c r="B8" s="175"/>
      <c r="C8" s="115"/>
      <c r="D8" s="115"/>
      <c r="E8" s="115"/>
      <c r="F8" s="166"/>
      <c r="G8" s="115"/>
      <c r="J8" s="160"/>
    </row>
    <row r="9" spans="1:10" s="40" customFormat="1" ht="22.15" customHeight="1" x14ac:dyDescent="0.5">
      <c r="A9" s="176" t="s">
        <v>68</v>
      </c>
      <c r="B9" s="177"/>
      <c r="C9" s="154"/>
      <c r="D9" s="154"/>
      <c r="E9" s="154"/>
      <c r="F9" s="166"/>
      <c r="G9" s="169"/>
    </row>
    <row r="10" spans="1:10" s="40" customFormat="1" ht="21.75" customHeight="1" x14ac:dyDescent="0.5">
      <c r="A10" s="172" t="s">
        <v>204</v>
      </c>
      <c r="B10" s="173"/>
      <c r="C10" s="155" t="s">
        <v>1</v>
      </c>
      <c r="D10" s="155"/>
      <c r="E10" s="155"/>
      <c r="F10" s="166"/>
      <c r="G10" s="169"/>
    </row>
    <row r="11" spans="1:10" s="40" customFormat="1" ht="22.15" customHeight="1" x14ac:dyDescent="0.5">
      <c r="A11" s="178" t="s">
        <v>69</v>
      </c>
      <c r="B11" s="179"/>
      <c r="C11" s="157"/>
      <c r="D11" s="157"/>
      <c r="E11" s="157"/>
      <c r="F11" s="166"/>
      <c r="G11" s="169"/>
    </row>
    <row r="12" spans="1:10" s="40" customFormat="1" ht="21.75" customHeight="1" x14ac:dyDescent="0.5">
      <c r="A12" s="172" t="s">
        <v>204</v>
      </c>
      <c r="B12" s="173"/>
      <c r="C12" s="155" t="s">
        <v>1</v>
      </c>
      <c r="D12" s="155"/>
      <c r="E12" s="155"/>
      <c r="F12" s="166"/>
      <c r="G12" s="169"/>
    </row>
    <row r="13" spans="1:10" s="40" customFormat="1" ht="4.5" customHeight="1" x14ac:dyDescent="0.5">
      <c r="A13" s="95"/>
      <c r="B13" s="159"/>
      <c r="C13" s="159"/>
      <c r="D13" s="159"/>
      <c r="E13" s="159"/>
      <c r="F13" s="166"/>
      <c r="G13" s="159"/>
    </row>
    <row r="14" spans="1:10" ht="26.5" customHeight="1" x14ac:dyDescent="0.5">
      <c r="A14" s="171" t="s">
        <v>206</v>
      </c>
      <c r="B14" s="171"/>
      <c r="C14" s="156" t="s">
        <v>1</v>
      </c>
      <c r="D14" s="156"/>
      <c r="E14" s="156"/>
      <c r="F14" s="146"/>
      <c r="G14" s="319" t="s">
        <v>1</v>
      </c>
      <c r="H14" s="40"/>
    </row>
    <row r="15" spans="1:10" ht="29.5" customHeight="1" x14ac:dyDescent="0.35">
      <c r="E15" s="158" t="s">
        <v>1</v>
      </c>
      <c r="F15" s="158"/>
      <c r="G15" s="147" t="s">
        <v>267</v>
      </c>
    </row>
    <row r="16" spans="1:10" x14ac:dyDescent="0.35">
      <c r="E16" s="88" t="s">
        <v>1</v>
      </c>
      <c r="F16" s="88"/>
    </row>
    <row r="17" spans="7:7" x14ac:dyDescent="0.35">
      <c r="G17" s="47" t="s">
        <v>1</v>
      </c>
    </row>
    <row r="18" spans="7:7" x14ac:dyDescent="0.35">
      <c r="G18" s="88" t="s">
        <v>1</v>
      </c>
    </row>
  </sheetData>
  <mergeCells count="13">
    <mergeCell ref="A1:G1"/>
    <mergeCell ref="F8:F13"/>
    <mergeCell ref="A14:B14"/>
    <mergeCell ref="A10:B10"/>
    <mergeCell ref="A12:B12"/>
    <mergeCell ref="A8:B8"/>
    <mergeCell ref="A9:B9"/>
    <mergeCell ref="A11:B11"/>
    <mergeCell ref="A2:B3"/>
    <mergeCell ref="C2:E2"/>
    <mergeCell ref="F2:F7"/>
    <mergeCell ref="G2:G3"/>
    <mergeCell ref="G9:G12"/>
  </mergeCells>
  <printOptions horizontalCentered="1"/>
  <pageMargins left="0.7" right="0.7" top="0.75" bottom="0.75" header="0.3" footer="0.3"/>
  <pageSetup scale="4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697A5-ED81-4C5D-A008-67B26FFBAE83}">
  <dimension ref="A1:D11"/>
  <sheetViews>
    <sheetView workbookViewId="0">
      <selection activeCell="B16" sqref="B16"/>
    </sheetView>
  </sheetViews>
  <sheetFormatPr defaultRowHeight="14.5" x14ac:dyDescent="0.35"/>
  <cols>
    <col min="1" max="1" width="6.08984375" customWidth="1"/>
    <col min="2" max="2" width="22.26953125" bestFit="1" customWidth="1"/>
    <col min="3" max="3" width="24.54296875" customWidth="1"/>
    <col min="4" max="4" width="27.7265625" bestFit="1" customWidth="1"/>
  </cols>
  <sheetData>
    <row r="1" spans="1:4" ht="22" customHeight="1" x14ac:dyDescent="0.35">
      <c r="B1" s="35" t="s">
        <v>81</v>
      </c>
    </row>
    <row r="2" spans="1:4" x14ac:dyDescent="0.35">
      <c r="B2" s="35" t="s">
        <v>291</v>
      </c>
      <c r="C2" s="35" t="s">
        <v>79</v>
      </c>
      <c r="D2" s="35" t="s">
        <v>80</v>
      </c>
    </row>
    <row r="3" spans="1:4" x14ac:dyDescent="0.35">
      <c r="A3">
        <v>1</v>
      </c>
      <c r="B3" s="47" t="s">
        <v>1</v>
      </c>
      <c r="C3" t="s">
        <v>1</v>
      </c>
    </row>
    <row r="4" spans="1:4" x14ac:dyDescent="0.35">
      <c r="A4">
        <v>2</v>
      </c>
      <c r="B4" t="s">
        <v>1</v>
      </c>
      <c r="D4" s="46"/>
    </row>
    <row r="5" spans="1:4" x14ac:dyDescent="0.35">
      <c r="A5">
        <v>3</v>
      </c>
      <c r="B5" t="s">
        <v>1</v>
      </c>
      <c r="D5" t="s">
        <v>1</v>
      </c>
    </row>
    <row r="6" spans="1:4" x14ac:dyDescent="0.35">
      <c r="A6">
        <v>4</v>
      </c>
    </row>
    <row r="7" spans="1:4" x14ac:dyDescent="0.35">
      <c r="A7">
        <v>5</v>
      </c>
    </row>
    <row r="8" spans="1:4" x14ac:dyDescent="0.35">
      <c r="A8">
        <v>6</v>
      </c>
      <c r="B8" t="s">
        <v>1</v>
      </c>
    </row>
    <row r="9" spans="1:4" x14ac:dyDescent="0.35">
      <c r="A9">
        <v>7</v>
      </c>
    </row>
    <row r="10" spans="1:4" x14ac:dyDescent="0.35">
      <c r="A10">
        <v>8</v>
      </c>
    </row>
    <row r="11" spans="1:4" x14ac:dyDescent="0.35">
      <c r="A11">
        <v>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A4C06-4E50-47F1-AD43-251E9043CFC9}">
  <sheetPr>
    <pageSetUpPr fitToPage="1"/>
  </sheetPr>
  <dimension ref="A1:O81"/>
  <sheetViews>
    <sheetView zoomScale="110" zoomScaleNormal="110" workbookViewId="0">
      <selection activeCell="D1" sqref="A1:XFD4"/>
    </sheetView>
  </sheetViews>
  <sheetFormatPr defaultRowHeight="14.5" x14ac:dyDescent="0.35"/>
  <cols>
    <col min="1" max="1" width="10.08984375" customWidth="1"/>
    <col min="2" max="2" width="12.7265625" hidden="1" customWidth="1"/>
    <col min="3" max="3" width="21.54296875" customWidth="1"/>
    <col min="4" max="4" width="19.81640625" customWidth="1"/>
    <col min="5" max="5" width="25" customWidth="1"/>
    <col min="6" max="6" width="26" customWidth="1"/>
    <col min="7" max="7" width="21.26953125" customWidth="1"/>
    <col min="8" max="8" width="23.7265625" customWidth="1"/>
    <col min="9" max="9" width="41.7265625" customWidth="1"/>
    <col min="10" max="10" width="32.7265625" customWidth="1"/>
    <col min="11" max="11" width="12.453125" customWidth="1"/>
    <col min="12" max="12" width="13.26953125" bestFit="1" customWidth="1"/>
    <col min="13" max="13" width="25.1796875" customWidth="1"/>
    <col min="14" max="14" width="14.08984375" customWidth="1"/>
    <col min="15" max="15" width="16" customWidth="1"/>
  </cols>
  <sheetData>
    <row r="1" spans="1:15" ht="24" customHeight="1" x14ac:dyDescent="0.35">
      <c r="A1" s="311" t="s">
        <v>293</v>
      </c>
      <c r="B1" s="312"/>
      <c r="C1" s="313"/>
      <c r="D1" s="308" t="s">
        <v>5</v>
      </c>
      <c r="E1" s="224" t="s">
        <v>101</v>
      </c>
      <c r="F1" s="224"/>
      <c r="G1" s="224"/>
      <c r="H1" s="224"/>
      <c r="I1" s="224"/>
      <c r="J1" s="224"/>
      <c r="K1" s="225" t="s">
        <v>91</v>
      </c>
      <c r="L1" s="225"/>
      <c r="M1" s="225"/>
      <c r="N1" s="225"/>
      <c r="O1" s="225"/>
    </row>
    <row r="2" spans="1:15" ht="14.5" customHeight="1" x14ac:dyDescent="0.35">
      <c r="A2" s="314"/>
      <c r="B2" s="310"/>
      <c r="C2" s="315"/>
      <c r="D2" s="309" t="s">
        <v>6</v>
      </c>
      <c r="E2" s="226" t="s">
        <v>102</v>
      </c>
      <c r="F2" s="226"/>
      <c r="G2" s="226"/>
      <c r="H2" s="226"/>
      <c r="I2" s="226"/>
      <c r="J2" s="226"/>
      <c r="K2" s="225"/>
      <c r="L2" s="225"/>
      <c r="M2" s="225"/>
      <c r="N2" s="225"/>
      <c r="O2" s="225"/>
    </row>
    <row r="3" spans="1:15" ht="14.5" customHeight="1" x14ac:dyDescent="0.35">
      <c r="A3" s="314"/>
      <c r="B3" s="310"/>
      <c r="C3" s="315"/>
      <c r="D3" s="309" t="s">
        <v>7</v>
      </c>
      <c r="E3" s="226" t="s">
        <v>67</v>
      </c>
      <c r="F3" s="226"/>
      <c r="G3" s="226"/>
      <c r="H3" s="226"/>
      <c r="I3" s="226"/>
      <c r="J3" s="226"/>
      <c r="K3" s="225"/>
      <c r="L3" s="225"/>
      <c r="M3" s="225"/>
      <c r="N3" s="225"/>
      <c r="O3" s="225"/>
    </row>
    <row r="4" spans="1:15" ht="20.25" customHeight="1" x14ac:dyDescent="0.35">
      <c r="A4" s="316"/>
      <c r="B4" s="317"/>
      <c r="C4" s="318"/>
      <c r="D4" s="309" t="s">
        <v>8</v>
      </c>
      <c r="E4" s="226" t="s">
        <v>27</v>
      </c>
      <c r="F4" s="226"/>
      <c r="G4" s="226"/>
      <c r="H4" s="226"/>
      <c r="I4" s="226"/>
      <c r="J4" s="226"/>
      <c r="K4" s="225"/>
      <c r="L4" s="225"/>
      <c r="M4" s="225"/>
      <c r="N4" s="225"/>
      <c r="O4" s="225"/>
    </row>
    <row r="5" spans="1:15" ht="15.75" customHeight="1" x14ac:dyDescent="0.35">
      <c r="A5" s="307" t="s">
        <v>88</v>
      </c>
      <c r="B5" s="307"/>
      <c r="C5" s="307"/>
      <c r="D5" s="212"/>
      <c r="E5" s="212"/>
      <c r="F5" s="212"/>
      <c r="G5" s="212"/>
      <c r="H5" s="212"/>
      <c r="I5" s="212"/>
      <c r="J5" s="212"/>
      <c r="K5" s="212"/>
      <c r="L5" s="212"/>
      <c r="M5" s="212"/>
    </row>
    <row r="6" spans="1:15" x14ac:dyDescent="0.35">
      <c r="A6" s="118" t="s">
        <v>9</v>
      </c>
      <c r="B6" s="45" t="s">
        <v>75</v>
      </c>
      <c r="C6" s="118" t="s">
        <v>136</v>
      </c>
      <c r="D6" s="118" t="s">
        <v>11</v>
      </c>
      <c r="E6" s="118" t="s">
        <v>4</v>
      </c>
      <c r="F6" s="213" t="s">
        <v>12</v>
      </c>
      <c r="G6" s="213"/>
      <c r="H6" s="118" t="s">
        <v>2</v>
      </c>
      <c r="I6" s="213" t="s">
        <v>13</v>
      </c>
      <c r="J6" s="213"/>
      <c r="K6" s="45" t="s">
        <v>144</v>
      </c>
      <c r="L6" s="118" t="s">
        <v>16</v>
      </c>
      <c r="M6" s="118" t="s">
        <v>3</v>
      </c>
      <c r="N6" s="118" t="s">
        <v>26</v>
      </c>
      <c r="O6" s="118" t="s">
        <v>0</v>
      </c>
    </row>
    <row r="7" spans="1:15" ht="24.5" customHeight="1" x14ac:dyDescent="0.35">
      <c r="A7" s="214" t="s">
        <v>269</v>
      </c>
      <c r="B7" s="189"/>
      <c r="C7" s="215" t="s">
        <v>106</v>
      </c>
      <c r="D7" s="211" t="s">
        <v>135</v>
      </c>
      <c r="E7" s="181" t="s">
        <v>137</v>
      </c>
      <c r="F7" s="218" t="s">
        <v>254</v>
      </c>
      <c r="G7" s="219"/>
      <c r="H7" s="220"/>
      <c r="I7" s="6" t="s">
        <v>18</v>
      </c>
      <c r="J7" s="120" t="s">
        <v>138</v>
      </c>
      <c r="K7" s="216">
        <v>2</v>
      </c>
      <c r="L7" s="209" t="s">
        <v>23</v>
      </c>
      <c r="M7" s="184"/>
      <c r="N7" s="202" t="s">
        <v>1</v>
      </c>
      <c r="O7" s="202" t="s">
        <v>1</v>
      </c>
    </row>
    <row r="8" spans="1:15" ht="29" customHeight="1" x14ac:dyDescent="0.35">
      <c r="A8" s="190"/>
      <c r="B8" s="190"/>
      <c r="C8" s="216"/>
      <c r="D8" s="209"/>
      <c r="E8" s="180"/>
      <c r="F8" s="218"/>
      <c r="G8" s="219"/>
      <c r="H8" s="220"/>
      <c r="I8" s="6" t="s">
        <v>31</v>
      </c>
      <c r="J8" s="119" t="s">
        <v>139</v>
      </c>
      <c r="K8" s="216"/>
      <c r="L8" s="209"/>
      <c r="M8" s="184"/>
      <c r="N8" s="202"/>
      <c r="O8" s="202"/>
    </row>
    <row r="9" spans="1:15" ht="30.5" customHeight="1" x14ac:dyDescent="0.35">
      <c r="A9" s="190"/>
      <c r="B9" s="190"/>
      <c r="C9" s="216"/>
      <c r="D9" s="209"/>
      <c r="E9" s="180"/>
      <c r="F9" s="218"/>
      <c r="G9" s="219"/>
      <c r="H9" s="220"/>
      <c r="I9" s="104" t="s">
        <v>141</v>
      </c>
      <c r="J9" s="131" t="s">
        <v>142</v>
      </c>
      <c r="K9" s="216"/>
      <c r="L9" s="209"/>
      <c r="M9" s="184"/>
      <c r="N9" s="202"/>
      <c r="O9" s="202"/>
    </row>
    <row r="10" spans="1:15" ht="29" x14ac:dyDescent="0.35">
      <c r="A10" s="190"/>
      <c r="B10" s="190"/>
      <c r="C10" s="216"/>
      <c r="D10" s="209"/>
      <c r="E10" s="180"/>
      <c r="F10" s="218"/>
      <c r="G10" s="219"/>
      <c r="H10" s="220"/>
      <c r="I10" s="18" t="s">
        <v>36</v>
      </c>
      <c r="J10" s="119" t="s">
        <v>163</v>
      </c>
      <c r="K10" s="216"/>
      <c r="L10" s="209"/>
      <c r="M10" s="184"/>
      <c r="N10" s="202"/>
      <c r="O10" s="202"/>
    </row>
    <row r="11" spans="1:15" ht="29" customHeight="1" x14ac:dyDescent="0.35">
      <c r="A11" s="190"/>
      <c r="B11" s="190"/>
      <c r="C11" s="216"/>
      <c r="D11" s="209"/>
      <c r="E11" s="180"/>
      <c r="F11" s="218"/>
      <c r="G11" s="219"/>
      <c r="H11" s="220"/>
      <c r="I11" s="6" t="s">
        <v>21</v>
      </c>
      <c r="J11" s="131" t="s">
        <v>179</v>
      </c>
      <c r="K11" s="216"/>
      <c r="L11" s="209"/>
      <c r="M11" s="184"/>
      <c r="N11" s="202"/>
      <c r="O11" s="202"/>
    </row>
    <row r="12" spans="1:15" ht="23" customHeight="1" x14ac:dyDescent="0.35">
      <c r="A12" s="190"/>
      <c r="B12" s="191"/>
      <c r="C12" s="216"/>
      <c r="D12" s="209"/>
      <c r="E12" s="180"/>
      <c r="F12" s="218"/>
      <c r="G12" s="219"/>
      <c r="H12" s="220"/>
      <c r="I12" s="6" t="s">
        <v>34</v>
      </c>
      <c r="J12" s="120" t="s">
        <v>140</v>
      </c>
      <c r="K12" s="216"/>
      <c r="L12" s="209"/>
      <c r="M12" s="184"/>
      <c r="N12" s="202"/>
      <c r="O12" s="202"/>
    </row>
    <row r="13" spans="1:15" ht="20" customHeight="1" x14ac:dyDescent="0.35">
      <c r="A13" s="190"/>
      <c r="B13" s="189"/>
      <c r="C13" s="216"/>
      <c r="D13" s="209"/>
      <c r="E13" s="211" t="s">
        <v>143</v>
      </c>
      <c r="F13" s="218"/>
      <c r="G13" s="219"/>
      <c r="H13" s="220"/>
      <c r="I13" s="6" t="s">
        <v>42</v>
      </c>
      <c r="J13" s="120" t="s">
        <v>76</v>
      </c>
      <c r="K13" s="216"/>
      <c r="L13" s="209"/>
      <c r="M13" s="181" t="s">
        <v>110</v>
      </c>
      <c r="N13" s="202"/>
      <c r="O13" s="202"/>
    </row>
    <row r="14" spans="1:15" ht="13.5" customHeight="1" x14ac:dyDescent="0.35">
      <c r="A14" s="190"/>
      <c r="B14" s="190"/>
      <c r="C14" s="216"/>
      <c r="D14" s="209"/>
      <c r="E14" s="209"/>
      <c r="F14" s="218"/>
      <c r="G14" s="219"/>
      <c r="H14" s="220"/>
      <c r="I14" s="6" t="s">
        <v>51</v>
      </c>
      <c r="J14" s="120" t="s">
        <v>76</v>
      </c>
      <c r="K14" s="216"/>
      <c r="L14" s="209"/>
      <c r="M14" s="181"/>
      <c r="N14" s="202"/>
      <c r="O14" s="202"/>
    </row>
    <row r="15" spans="1:15" x14ac:dyDescent="0.35">
      <c r="A15" s="190"/>
      <c r="B15" s="190"/>
      <c r="C15" s="216"/>
      <c r="D15" s="209"/>
      <c r="E15" s="209"/>
      <c r="F15" s="218"/>
      <c r="G15" s="219"/>
      <c r="H15" s="220"/>
      <c r="I15" s="6" t="s">
        <v>43</v>
      </c>
      <c r="J15" s="120" t="s">
        <v>76</v>
      </c>
      <c r="K15" s="216"/>
      <c r="L15" s="209"/>
      <c r="M15" s="181"/>
      <c r="N15" s="202"/>
      <c r="O15" s="202"/>
    </row>
    <row r="16" spans="1:15" x14ac:dyDescent="0.35">
      <c r="A16" s="190"/>
      <c r="B16" s="190"/>
      <c r="C16" s="216"/>
      <c r="D16" s="209"/>
      <c r="E16" s="209"/>
      <c r="F16" s="218"/>
      <c r="G16" s="219"/>
      <c r="H16" s="220"/>
      <c r="I16" s="7" t="s">
        <v>47</v>
      </c>
      <c r="J16" s="120" t="s">
        <v>76</v>
      </c>
      <c r="K16" s="216"/>
      <c r="L16" s="209"/>
      <c r="M16" s="181"/>
      <c r="N16" s="202"/>
      <c r="O16" s="202"/>
    </row>
    <row r="17" spans="1:15" x14ac:dyDescent="0.35">
      <c r="A17" s="190"/>
      <c r="B17" s="190"/>
      <c r="C17" s="216"/>
      <c r="D17" s="209"/>
      <c r="E17" s="209"/>
      <c r="F17" s="218"/>
      <c r="G17" s="219"/>
      <c r="H17" s="220"/>
      <c r="I17" s="7" t="s">
        <v>48</v>
      </c>
      <c r="J17" s="120" t="s">
        <v>76</v>
      </c>
      <c r="K17" s="216"/>
      <c r="L17" s="209"/>
      <c r="M17" s="181"/>
      <c r="N17" s="202"/>
      <c r="O17" s="202"/>
    </row>
    <row r="18" spans="1:15" x14ac:dyDescent="0.35">
      <c r="A18" s="191"/>
      <c r="B18" s="191"/>
      <c r="C18" s="217"/>
      <c r="D18" s="210"/>
      <c r="E18" s="210"/>
      <c r="F18" s="221"/>
      <c r="G18" s="222"/>
      <c r="H18" s="223"/>
      <c r="I18" s="7" t="s">
        <v>50</v>
      </c>
      <c r="J18" s="120" t="s">
        <v>76</v>
      </c>
      <c r="K18" s="217"/>
      <c r="L18" s="210"/>
      <c r="M18" s="181"/>
      <c r="N18" s="203"/>
      <c r="O18" s="203"/>
    </row>
    <row r="19" spans="1:15" ht="20.5" customHeight="1" x14ac:dyDescent="0.35">
      <c r="A19" s="188" t="s">
        <v>270</v>
      </c>
      <c r="B19" s="188"/>
      <c r="C19" s="180" t="s">
        <v>106</v>
      </c>
      <c r="D19" s="181" t="s">
        <v>135</v>
      </c>
      <c r="E19" s="181" t="s">
        <v>145</v>
      </c>
      <c r="F19" s="181" t="s">
        <v>146</v>
      </c>
      <c r="G19" s="181"/>
      <c r="H19" s="181"/>
      <c r="I19" s="6" t="s">
        <v>18</v>
      </c>
      <c r="J19" s="120" t="s">
        <v>138</v>
      </c>
      <c r="K19" s="180">
        <v>1</v>
      </c>
      <c r="L19" s="181" t="s">
        <v>23</v>
      </c>
      <c r="M19" s="182"/>
      <c r="N19" s="201" t="s">
        <v>1</v>
      </c>
      <c r="O19" s="204" t="s">
        <v>1</v>
      </c>
    </row>
    <row r="20" spans="1:15" ht="19.5" customHeight="1" x14ac:dyDescent="0.35">
      <c r="A20" s="188"/>
      <c r="B20" s="188"/>
      <c r="C20" s="180"/>
      <c r="D20" s="181"/>
      <c r="E20" s="181"/>
      <c r="F20" s="181"/>
      <c r="G20" s="181"/>
      <c r="H20" s="181"/>
      <c r="I20" s="6" t="s">
        <v>31</v>
      </c>
      <c r="J20" s="119" t="s">
        <v>139</v>
      </c>
      <c r="K20" s="180"/>
      <c r="L20" s="181"/>
      <c r="M20" s="182"/>
      <c r="N20" s="202"/>
      <c r="O20" s="205"/>
    </row>
    <row r="21" spans="1:15" ht="30.75" customHeight="1" x14ac:dyDescent="0.35">
      <c r="A21" s="188"/>
      <c r="B21" s="188"/>
      <c r="C21" s="180"/>
      <c r="D21" s="181"/>
      <c r="E21" s="181"/>
      <c r="F21" s="181"/>
      <c r="G21" s="181"/>
      <c r="H21" s="181"/>
      <c r="I21" s="18" t="s">
        <v>36</v>
      </c>
      <c r="J21" s="119" t="s">
        <v>163</v>
      </c>
      <c r="K21" s="180"/>
      <c r="L21" s="181"/>
      <c r="M21" s="182"/>
      <c r="N21" s="202"/>
      <c r="O21" s="205"/>
    </row>
    <row r="22" spans="1:15" x14ac:dyDescent="0.35">
      <c r="A22" s="188"/>
      <c r="B22" s="188"/>
      <c r="C22" s="180"/>
      <c r="D22" s="181"/>
      <c r="E22" s="181"/>
      <c r="F22" s="181"/>
      <c r="G22" s="181"/>
      <c r="H22" s="181"/>
      <c r="I22" s="6" t="s">
        <v>148</v>
      </c>
      <c r="J22" s="119" t="s">
        <v>149</v>
      </c>
      <c r="K22" s="180"/>
      <c r="L22" s="181"/>
      <c r="M22" s="182"/>
      <c r="N22" s="202"/>
      <c r="O22" s="205"/>
    </row>
    <row r="23" spans="1:15" x14ac:dyDescent="0.35">
      <c r="A23" s="188"/>
      <c r="B23" s="121"/>
      <c r="C23" s="180"/>
      <c r="D23" s="181"/>
      <c r="E23" s="181"/>
      <c r="F23" s="181"/>
      <c r="G23" s="181"/>
      <c r="H23" s="181"/>
      <c r="I23" s="6" t="s">
        <v>22</v>
      </c>
      <c r="J23" s="119" t="s">
        <v>116</v>
      </c>
      <c r="K23" s="180"/>
      <c r="L23" s="181"/>
      <c r="M23" s="182"/>
      <c r="N23" s="202"/>
      <c r="O23" s="205"/>
    </row>
    <row r="24" spans="1:15" x14ac:dyDescent="0.35">
      <c r="A24" s="188"/>
      <c r="B24" s="121"/>
      <c r="C24" s="180"/>
      <c r="D24" s="181"/>
      <c r="E24" s="181"/>
      <c r="F24" s="181"/>
      <c r="G24" s="181"/>
      <c r="H24" s="181"/>
      <c r="I24" s="6" t="s">
        <v>115</v>
      </c>
      <c r="J24" s="119" t="s">
        <v>150</v>
      </c>
      <c r="K24" s="180"/>
      <c r="L24" s="181"/>
      <c r="M24" s="182"/>
      <c r="N24" s="202"/>
      <c r="O24" s="205"/>
    </row>
    <row r="25" spans="1:15" x14ac:dyDescent="0.35">
      <c r="A25" s="188"/>
      <c r="B25" s="121"/>
      <c r="C25" s="180"/>
      <c r="D25" s="181"/>
      <c r="E25" s="181"/>
      <c r="F25" s="181"/>
      <c r="G25" s="181"/>
      <c r="H25" s="181"/>
      <c r="I25" s="6" t="s">
        <v>32</v>
      </c>
      <c r="J25" s="119" t="s">
        <v>151</v>
      </c>
      <c r="K25" s="180"/>
      <c r="L25" s="181"/>
      <c r="M25" s="182"/>
      <c r="N25" s="203"/>
      <c r="O25" s="206"/>
    </row>
    <row r="26" spans="1:15" ht="39.5" customHeight="1" x14ac:dyDescent="0.45">
      <c r="A26" s="207" t="s">
        <v>147</v>
      </c>
      <c r="B26" s="208"/>
      <c r="C26" s="208"/>
      <c r="D26" s="208"/>
      <c r="E26" s="208"/>
      <c r="F26" s="208"/>
      <c r="G26" s="208"/>
      <c r="H26" s="208"/>
      <c r="I26" s="208"/>
      <c r="J26" s="208"/>
      <c r="K26" s="208"/>
      <c r="L26" s="208"/>
      <c r="M26" s="208"/>
      <c r="N26" s="31" t="s">
        <v>1</v>
      </c>
      <c r="O26" s="30" t="s">
        <v>1</v>
      </c>
    </row>
    <row r="27" spans="1:15" ht="26" customHeight="1" x14ac:dyDescent="0.35">
      <c r="A27" s="187" t="s">
        <v>271</v>
      </c>
      <c r="B27" s="189" t="s">
        <v>83</v>
      </c>
      <c r="C27" s="180" t="s">
        <v>106</v>
      </c>
      <c r="D27" s="180" t="s">
        <v>107</v>
      </c>
      <c r="E27" s="181" t="s">
        <v>29</v>
      </c>
      <c r="F27" s="192" t="s">
        <v>237</v>
      </c>
      <c r="G27" s="193"/>
      <c r="H27" s="194"/>
      <c r="I27" s="6" t="s">
        <v>183</v>
      </c>
      <c r="J27" s="120" t="s">
        <v>182</v>
      </c>
      <c r="K27" s="180">
        <v>2</v>
      </c>
      <c r="L27" s="181" t="s">
        <v>23</v>
      </c>
      <c r="M27" s="182"/>
      <c r="N27" s="183" t="s">
        <v>1</v>
      </c>
      <c r="O27" s="182" t="s">
        <v>1</v>
      </c>
    </row>
    <row r="28" spans="1:15" ht="15" customHeight="1" x14ac:dyDescent="0.35">
      <c r="A28" s="188"/>
      <c r="B28" s="190"/>
      <c r="C28" s="180"/>
      <c r="D28" s="180"/>
      <c r="E28" s="180"/>
      <c r="F28" s="195"/>
      <c r="G28" s="196"/>
      <c r="H28" s="197"/>
      <c r="I28" s="6" t="s">
        <v>155</v>
      </c>
      <c r="J28" s="120" t="s">
        <v>184</v>
      </c>
      <c r="K28" s="180"/>
      <c r="L28" s="181"/>
      <c r="M28" s="182"/>
      <c r="N28" s="184"/>
      <c r="O28" s="182"/>
    </row>
    <row r="29" spans="1:15" x14ac:dyDescent="0.35">
      <c r="A29" s="188"/>
      <c r="B29" s="190"/>
      <c r="C29" s="180"/>
      <c r="D29" s="180"/>
      <c r="E29" s="180"/>
      <c r="F29" s="195"/>
      <c r="G29" s="196"/>
      <c r="H29" s="197"/>
      <c r="I29" s="18" t="s">
        <v>157</v>
      </c>
      <c r="J29" s="120" t="s">
        <v>259</v>
      </c>
      <c r="K29" s="180"/>
      <c r="L29" s="181"/>
      <c r="M29" s="182"/>
      <c r="N29" s="184"/>
      <c r="O29" s="182"/>
    </row>
    <row r="30" spans="1:15" x14ac:dyDescent="0.35">
      <c r="A30" s="188"/>
      <c r="B30" s="190"/>
      <c r="C30" s="180"/>
      <c r="D30" s="180"/>
      <c r="E30" s="180"/>
      <c r="F30" s="195"/>
      <c r="G30" s="196"/>
      <c r="H30" s="197"/>
      <c r="I30" s="6" t="s">
        <v>158</v>
      </c>
      <c r="K30" s="180"/>
      <c r="L30" s="181"/>
      <c r="M30" s="182"/>
      <c r="N30" s="184"/>
      <c r="O30" s="182"/>
    </row>
    <row r="31" spans="1:15" ht="19.5" customHeight="1" x14ac:dyDescent="0.35">
      <c r="A31" s="188"/>
      <c r="B31" s="191"/>
      <c r="C31" s="180"/>
      <c r="D31" s="180"/>
      <c r="E31" s="180"/>
      <c r="F31" s="198"/>
      <c r="G31" s="199"/>
      <c r="H31" s="200"/>
      <c r="I31" s="6" t="s">
        <v>161</v>
      </c>
      <c r="J31" s="120" t="s">
        <v>160</v>
      </c>
      <c r="K31" s="180"/>
      <c r="L31" s="181"/>
      <c r="M31" s="182"/>
      <c r="N31" s="185"/>
      <c r="O31" s="182"/>
    </row>
    <row r="32" spans="1:15" ht="36.4" customHeight="1" x14ac:dyDescent="0.45">
      <c r="A32" s="186" t="s">
        <v>285</v>
      </c>
      <c r="B32" s="186"/>
      <c r="C32" s="186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53" t="s">
        <v>1</v>
      </c>
    </row>
    <row r="33" spans="1:14" ht="13" customHeight="1" x14ac:dyDescent="0.35"/>
    <row r="34" spans="1:14" x14ac:dyDescent="0.35">
      <c r="C34" s="26"/>
    </row>
    <row r="35" spans="1:14" x14ac:dyDescent="0.35">
      <c r="C35" s="26"/>
      <c r="D35" s="26"/>
      <c r="N35" s="25"/>
    </row>
    <row r="36" spans="1:14" x14ac:dyDescent="0.35">
      <c r="C36" s="26"/>
      <c r="D36" s="26"/>
      <c r="N36" s="25"/>
    </row>
    <row r="37" spans="1:14" x14ac:dyDescent="0.35">
      <c r="C37" s="26"/>
      <c r="D37" s="26"/>
      <c r="N37" s="25"/>
    </row>
    <row r="38" spans="1:14" x14ac:dyDescent="0.35">
      <c r="C38" s="26"/>
      <c r="D38" s="26"/>
      <c r="N38" s="25"/>
    </row>
    <row r="39" spans="1:14" x14ac:dyDescent="0.35">
      <c r="A39" s="24"/>
      <c r="B39" s="24"/>
      <c r="C39" s="1"/>
      <c r="D39" s="1"/>
      <c r="N39" s="25"/>
    </row>
    <row r="40" spans="1:14" x14ac:dyDescent="0.35">
      <c r="A40" s="24"/>
      <c r="B40" s="24"/>
      <c r="C40" s="1"/>
      <c r="D40" s="1"/>
      <c r="N40" s="25"/>
    </row>
    <row r="41" spans="1:14" x14ac:dyDescent="0.35">
      <c r="N41" s="25"/>
    </row>
    <row r="42" spans="1:14" x14ac:dyDescent="0.35">
      <c r="N42" s="25"/>
    </row>
    <row r="43" spans="1:14" x14ac:dyDescent="0.35">
      <c r="N43" s="25"/>
    </row>
    <row r="44" spans="1:14" x14ac:dyDescent="0.35">
      <c r="N44" s="25"/>
    </row>
    <row r="45" spans="1:14" x14ac:dyDescent="0.35">
      <c r="M45" t="s">
        <v>1</v>
      </c>
      <c r="N45" s="25"/>
    </row>
    <row r="46" spans="1:14" x14ac:dyDescent="0.35">
      <c r="N46" s="25"/>
    </row>
    <row r="47" spans="1:14" ht="34.5" customHeight="1" x14ac:dyDescent="0.45">
      <c r="N47" s="86"/>
    </row>
    <row r="49" spans="1:15" ht="27" customHeight="1" x14ac:dyDescent="0.45">
      <c r="N49" s="64"/>
    </row>
    <row r="50" spans="1:15" ht="43" customHeight="1" x14ac:dyDescent="0.45">
      <c r="L50" s="113" t="s">
        <v>1</v>
      </c>
      <c r="M50" s="33" t="s">
        <v>1</v>
      </c>
      <c r="N50" s="85"/>
      <c r="O50" t="s">
        <v>1</v>
      </c>
    </row>
    <row r="51" spans="1:15" x14ac:dyDescent="0.35">
      <c r="H51" t="s">
        <v>1</v>
      </c>
    </row>
    <row r="54" spans="1:15" x14ac:dyDescent="0.35">
      <c r="N54" s="25"/>
    </row>
    <row r="55" spans="1:15" x14ac:dyDescent="0.35">
      <c r="N55" s="25"/>
    </row>
    <row r="56" spans="1:15" x14ac:dyDescent="0.35">
      <c r="N56" s="117"/>
    </row>
    <row r="57" spans="1:15" x14ac:dyDescent="0.35">
      <c r="N57" s="117"/>
    </row>
    <row r="58" spans="1:15" x14ac:dyDescent="0.35">
      <c r="N58" s="117"/>
    </row>
    <row r="59" spans="1:15" ht="23.5" customHeight="1" x14ac:dyDescent="0.45">
      <c r="N59" s="111"/>
    </row>
    <row r="60" spans="1:15" ht="43" customHeight="1" x14ac:dyDescent="0.45">
      <c r="A60" s="25"/>
      <c r="B60" s="25"/>
      <c r="L60" s="113" t="s">
        <v>1</v>
      </c>
      <c r="M60" s="114"/>
    </row>
    <row r="62" spans="1:15" ht="27" customHeight="1" x14ac:dyDescent="0.35">
      <c r="A62" s="27"/>
      <c r="B62" s="27"/>
      <c r="C62" s="28"/>
      <c r="D62" s="28"/>
      <c r="E62" s="36"/>
    </row>
    <row r="64" spans="1:15" ht="22.15" customHeight="1" x14ac:dyDescent="0.45">
      <c r="A64" s="33"/>
      <c r="B64" s="33"/>
      <c r="C64" s="34"/>
      <c r="D64" s="34"/>
    </row>
    <row r="65" spans="1:13" x14ac:dyDescent="0.35">
      <c r="A65" s="35"/>
      <c r="B65" s="35"/>
    </row>
    <row r="66" spans="1:13" x14ac:dyDescent="0.35">
      <c r="M66">
        <v>1462.5</v>
      </c>
    </row>
    <row r="67" spans="1:13" x14ac:dyDescent="0.35">
      <c r="M67">
        <v>6.93</v>
      </c>
    </row>
    <row r="68" spans="1:13" x14ac:dyDescent="0.35">
      <c r="M68">
        <f>SUM(M65:M67)</f>
        <v>1469.43</v>
      </c>
    </row>
    <row r="81" spans="13:13" x14ac:dyDescent="0.35">
      <c r="M81">
        <f>SUM(M78:M80)</f>
        <v>0</v>
      </c>
    </row>
  </sheetData>
  <mergeCells count="47">
    <mergeCell ref="E1:J1"/>
    <mergeCell ref="K1:O4"/>
    <mergeCell ref="E2:J2"/>
    <mergeCell ref="E3:J3"/>
    <mergeCell ref="E4:J4"/>
    <mergeCell ref="A1:C4"/>
    <mergeCell ref="A5:M5"/>
    <mergeCell ref="F6:G6"/>
    <mergeCell ref="I6:J6"/>
    <mergeCell ref="A7:A18"/>
    <mergeCell ref="B7:B12"/>
    <mergeCell ref="C7:C18"/>
    <mergeCell ref="D7:D18"/>
    <mergeCell ref="E7:E12"/>
    <mergeCell ref="F7:H18"/>
    <mergeCell ref="K7:K18"/>
    <mergeCell ref="L7:L18"/>
    <mergeCell ref="M7:M12"/>
    <mergeCell ref="N7:N18"/>
    <mergeCell ref="O7:O18"/>
    <mergeCell ref="B13:B18"/>
    <mergeCell ref="E13:E18"/>
    <mergeCell ref="M13:M18"/>
    <mergeCell ref="A26:M26"/>
    <mergeCell ref="A19:A25"/>
    <mergeCell ref="B19:B22"/>
    <mergeCell ref="C19:C25"/>
    <mergeCell ref="D19:D25"/>
    <mergeCell ref="E19:E25"/>
    <mergeCell ref="F19:H25"/>
    <mergeCell ref="K19:K25"/>
    <mergeCell ref="L19:L25"/>
    <mergeCell ref="M19:M25"/>
    <mergeCell ref="N19:N25"/>
    <mergeCell ref="O19:O25"/>
    <mergeCell ref="A32:N32"/>
    <mergeCell ref="A27:A31"/>
    <mergeCell ref="B27:B31"/>
    <mergeCell ref="C27:C31"/>
    <mergeCell ref="D27:D31"/>
    <mergeCell ref="E27:E31"/>
    <mergeCell ref="F27:H31"/>
    <mergeCell ref="K27:K31"/>
    <mergeCell ref="L27:L31"/>
    <mergeCell ref="M27:M31"/>
    <mergeCell ref="N27:N31"/>
    <mergeCell ref="O27:O31"/>
  </mergeCells>
  <pageMargins left="0.7" right="0.7" top="0.25" bottom="0.25" header="0.3" footer="0.3"/>
  <pageSetup paperSize="17" scale="6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E532D-B906-4C65-83FC-A341B8B745D5}">
  <sheetPr>
    <pageSetUpPr fitToPage="1"/>
  </sheetPr>
  <dimension ref="A1:O81"/>
  <sheetViews>
    <sheetView zoomScale="90" zoomScaleNormal="90" workbookViewId="0">
      <selection activeCell="C7" sqref="C7:C18"/>
    </sheetView>
  </sheetViews>
  <sheetFormatPr defaultRowHeight="14.5" x14ac:dyDescent="0.35"/>
  <cols>
    <col min="1" max="1" width="10.08984375" customWidth="1"/>
    <col min="2" max="2" width="12.7265625" hidden="1" customWidth="1"/>
    <col min="3" max="3" width="17.7265625" customWidth="1"/>
    <col min="4" max="4" width="19.81640625" customWidth="1"/>
    <col min="5" max="5" width="25" customWidth="1"/>
    <col min="6" max="6" width="26" customWidth="1"/>
    <col min="7" max="7" width="21.26953125" customWidth="1"/>
    <col min="8" max="8" width="23.7265625" customWidth="1"/>
    <col min="9" max="9" width="41.7265625" customWidth="1"/>
    <col min="10" max="10" width="32.7265625" customWidth="1"/>
    <col min="11" max="11" width="12.453125" customWidth="1"/>
    <col min="12" max="12" width="13.26953125" bestFit="1" customWidth="1"/>
    <col min="13" max="13" width="25.1796875" customWidth="1"/>
    <col min="14" max="14" width="14.08984375" customWidth="1"/>
    <col min="15" max="15" width="16" customWidth="1"/>
  </cols>
  <sheetData>
    <row r="1" spans="1:15" ht="24" customHeight="1" x14ac:dyDescent="0.35">
      <c r="A1" s="311" t="s">
        <v>293</v>
      </c>
      <c r="B1" s="312"/>
      <c r="C1" s="313"/>
      <c r="D1" s="308" t="s">
        <v>5</v>
      </c>
      <c r="E1" s="224" t="s">
        <v>101</v>
      </c>
      <c r="F1" s="224"/>
      <c r="G1" s="224"/>
      <c r="H1" s="224"/>
      <c r="I1" s="224"/>
      <c r="J1" s="224"/>
      <c r="K1" s="225" t="s">
        <v>91</v>
      </c>
      <c r="L1" s="225"/>
      <c r="M1" s="225"/>
      <c r="N1" s="225"/>
      <c r="O1" s="225"/>
    </row>
    <row r="2" spans="1:15" ht="14.5" customHeight="1" x14ac:dyDescent="0.35">
      <c r="A2" s="314"/>
      <c r="B2" s="310"/>
      <c r="C2" s="315"/>
      <c r="D2" s="309" t="s">
        <v>6</v>
      </c>
      <c r="E2" s="226" t="s">
        <v>102</v>
      </c>
      <c r="F2" s="226"/>
      <c r="G2" s="226"/>
      <c r="H2" s="226"/>
      <c r="I2" s="226"/>
      <c r="J2" s="226"/>
      <c r="K2" s="225"/>
      <c r="L2" s="225"/>
      <c r="M2" s="225"/>
      <c r="N2" s="225"/>
      <c r="O2" s="225"/>
    </row>
    <row r="3" spans="1:15" ht="14.5" customHeight="1" x14ac:dyDescent="0.35">
      <c r="A3" s="314"/>
      <c r="B3" s="310"/>
      <c r="C3" s="315"/>
      <c r="D3" s="309" t="s">
        <v>7</v>
      </c>
      <c r="E3" s="226" t="s">
        <v>67</v>
      </c>
      <c r="F3" s="226"/>
      <c r="G3" s="226"/>
      <c r="H3" s="226"/>
      <c r="I3" s="226"/>
      <c r="J3" s="226"/>
      <c r="K3" s="225"/>
      <c r="L3" s="225"/>
      <c r="M3" s="225"/>
      <c r="N3" s="225"/>
      <c r="O3" s="225"/>
    </row>
    <row r="4" spans="1:15" ht="20.25" customHeight="1" x14ac:dyDescent="0.35">
      <c r="A4" s="316"/>
      <c r="B4" s="317"/>
      <c r="C4" s="318"/>
      <c r="D4" s="309" t="s">
        <v>8</v>
      </c>
      <c r="E4" s="226" t="s">
        <v>27</v>
      </c>
      <c r="F4" s="226"/>
      <c r="G4" s="226"/>
      <c r="H4" s="226"/>
      <c r="I4" s="226"/>
      <c r="J4" s="226"/>
      <c r="K4" s="225"/>
      <c r="L4" s="225"/>
      <c r="M4" s="225"/>
      <c r="N4" s="225"/>
      <c r="O4" s="225"/>
    </row>
    <row r="5" spans="1:15" ht="15.75" customHeight="1" x14ac:dyDescent="0.35">
      <c r="A5" s="212" t="s">
        <v>88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</row>
    <row r="6" spans="1:15" x14ac:dyDescent="0.35">
      <c r="A6" s="2" t="s">
        <v>9</v>
      </c>
      <c r="B6" s="45" t="s">
        <v>75</v>
      </c>
      <c r="C6" s="2" t="s">
        <v>136</v>
      </c>
      <c r="D6" s="2" t="s">
        <v>11</v>
      </c>
      <c r="E6" s="2" t="s">
        <v>4</v>
      </c>
      <c r="F6" s="213" t="s">
        <v>12</v>
      </c>
      <c r="G6" s="213"/>
      <c r="H6" s="2" t="s">
        <v>2</v>
      </c>
      <c r="I6" s="213" t="s">
        <v>13</v>
      </c>
      <c r="J6" s="213"/>
      <c r="K6" s="45" t="s">
        <v>144</v>
      </c>
      <c r="L6" s="2" t="s">
        <v>16</v>
      </c>
      <c r="M6" s="2" t="s">
        <v>3</v>
      </c>
      <c r="N6" s="10" t="s">
        <v>26</v>
      </c>
      <c r="O6" s="2" t="s">
        <v>0</v>
      </c>
    </row>
    <row r="7" spans="1:15" ht="24.5" customHeight="1" x14ac:dyDescent="0.35">
      <c r="A7" s="214" t="s">
        <v>269</v>
      </c>
      <c r="B7" s="189"/>
      <c r="C7" s="215" t="s">
        <v>1</v>
      </c>
      <c r="D7" s="211" t="s">
        <v>1</v>
      </c>
      <c r="E7" s="181" t="s">
        <v>137</v>
      </c>
      <c r="F7" s="218" t="s">
        <v>288</v>
      </c>
      <c r="G7" s="219"/>
      <c r="H7" s="220"/>
      <c r="I7" s="6" t="s">
        <v>18</v>
      </c>
      <c r="J7" s="4"/>
      <c r="K7" s="216">
        <v>2</v>
      </c>
      <c r="L7" s="209" t="s">
        <v>23</v>
      </c>
      <c r="M7" s="184"/>
      <c r="N7" s="202" t="s">
        <v>1</v>
      </c>
      <c r="O7" s="202" t="s">
        <v>1</v>
      </c>
    </row>
    <row r="8" spans="1:15" ht="29" customHeight="1" x14ac:dyDescent="0.35">
      <c r="A8" s="190"/>
      <c r="B8" s="190"/>
      <c r="C8" s="216"/>
      <c r="D8" s="209"/>
      <c r="E8" s="180"/>
      <c r="F8" s="218"/>
      <c r="G8" s="219"/>
      <c r="H8" s="220"/>
      <c r="I8" s="6" t="s">
        <v>31</v>
      </c>
      <c r="J8" s="14"/>
      <c r="K8" s="216"/>
      <c r="L8" s="209"/>
      <c r="M8" s="184"/>
      <c r="N8" s="202"/>
      <c r="O8" s="202"/>
    </row>
    <row r="9" spans="1:15" ht="30.5" customHeight="1" x14ac:dyDescent="0.35">
      <c r="A9" s="190"/>
      <c r="B9" s="190"/>
      <c r="C9" s="216"/>
      <c r="D9" s="209"/>
      <c r="E9" s="180"/>
      <c r="F9" s="218"/>
      <c r="G9" s="219"/>
      <c r="H9" s="220"/>
      <c r="I9" s="104" t="s">
        <v>141</v>
      </c>
      <c r="J9" s="101"/>
      <c r="K9" s="216"/>
      <c r="L9" s="209"/>
      <c r="M9" s="184"/>
      <c r="N9" s="202"/>
      <c r="O9" s="202"/>
    </row>
    <row r="10" spans="1:15" ht="29" x14ac:dyDescent="0.35">
      <c r="A10" s="190"/>
      <c r="B10" s="190"/>
      <c r="C10" s="216"/>
      <c r="D10" s="209"/>
      <c r="E10" s="180"/>
      <c r="F10" s="218"/>
      <c r="G10" s="219"/>
      <c r="H10" s="220"/>
      <c r="I10" s="18" t="s">
        <v>36</v>
      </c>
      <c r="J10" s="14"/>
      <c r="K10" s="216"/>
      <c r="L10" s="209"/>
      <c r="M10" s="184"/>
      <c r="N10" s="202"/>
      <c r="O10" s="202"/>
    </row>
    <row r="11" spans="1:15" ht="29" customHeight="1" x14ac:dyDescent="0.35">
      <c r="A11" s="190"/>
      <c r="B11" s="190"/>
      <c r="C11" s="216"/>
      <c r="D11" s="209"/>
      <c r="E11" s="180"/>
      <c r="F11" s="218"/>
      <c r="G11" s="219"/>
      <c r="H11" s="220"/>
      <c r="I11" s="6" t="s">
        <v>21</v>
      </c>
      <c r="J11" s="101"/>
      <c r="K11" s="216"/>
      <c r="L11" s="209"/>
      <c r="M11" s="184"/>
      <c r="N11" s="202"/>
      <c r="O11" s="202"/>
    </row>
    <row r="12" spans="1:15" ht="23" customHeight="1" x14ac:dyDescent="0.35">
      <c r="A12" s="190"/>
      <c r="B12" s="191"/>
      <c r="C12" s="216"/>
      <c r="D12" s="209"/>
      <c r="E12" s="180"/>
      <c r="F12" s="218"/>
      <c r="G12" s="219"/>
      <c r="H12" s="220"/>
      <c r="I12" s="6" t="s">
        <v>34</v>
      </c>
      <c r="J12" s="15"/>
      <c r="K12" s="216"/>
      <c r="L12" s="209"/>
      <c r="M12" s="184"/>
      <c r="N12" s="202"/>
      <c r="O12" s="202"/>
    </row>
    <row r="13" spans="1:15" ht="20" customHeight="1" x14ac:dyDescent="0.35">
      <c r="A13" s="190"/>
      <c r="B13" s="189"/>
      <c r="C13" s="216"/>
      <c r="D13" s="209"/>
      <c r="E13" s="211" t="s">
        <v>143</v>
      </c>
      <c r="F13" s="218"/>
      <c r="G13" s="219"/>
      <c r="H13" s="220"/>
      <c r="I13" s="6" t="s">
        <v>42</v>
      </c>
      <c r="J13" s="15"/>
      <c r="K13" s="216"/>
      <c r="L13" s="209"/>
      <c r="M13" s="181" t="s">
        <v>110</v>
      </c>
      <c r="N13" s="202"/>
      <c r="O13" s="202"/>
    </row>
    <row r="14" spans="1:15" ht="13.5" customHeight="1" x14ac:dyDescent="0.35">
      <c r="A14" s="190"/>
      <c r="B14" s="190"/>
      <c r="C14" s="216"/>
      <c r="D14" s="209"/>
      <c r="E14" s="209"/>
      <c r="F14" s="218"/>
      <c r="G14" s="219"/>
      <c r="H14" s="220"/>
      <c r="I14" s="6" t="s">
        <v>51</v>
      </c>
      <c r="J14" s="59"/>
      <c r="K14" s="216"/>
      <c r="L14" s="209"/>
      <c r="M14" s="181"/>
      <c r="N14" s="202"/>
      <c r="O14" s="202"/>
    </row>
    <row r="15" spans="1:15" x14ac:dyDescent="0.35">
      <c r="A15" s="190"/>
      <c r="B15" s="190"/>
      <c r="C15" s="216"/>
      <c r="D15" s="209"/>
      <c r="E15" s="209"/>
      <c r="F15" s="218"/>
      <c r="G15" s="219"/>
      <c r="H15" s="220"/>
      <c r="I15" s="6" t="s">
        <v>43</v>
      </c>
      <c r="J15" s="59"/>
      <c r="K15" s="216"/>
      <c r="L15" s="209"/>
      <c r="M15" s="181"/>
      <c r="N15" s="202"/>
      <c r="O15" s="202"/>
    </row>
    <row r="16" spans="1:15" x14ac:dyDescent="0.35">
      <c r="A16" s="190"/>
      <c r="B16" s="190"/>
      <c r="C16" s="216"/>
      <c r="D16" s="209"/>
      <c r="E16" s="209"/>
      <c r="F16" s="218"/>
      <c r="G16" s="219"/>
      <c r="H16" s="220"/>
      <c r="I16" s="7" t="s">
        <v>47</v>
      </c>
      <c r="J16" s="59"/>
      <c r="K16" s="216"/>
      <c r="L16" s="209"/>
      <c r="M16" s="181"/>
      <c r="N16" s="202"/>
      <c r="O16" s="202"/>
    </row>
    <row r="17" spans="1:15" x14ac:dyDescent="0.35">
      <c r="A17" s="190"/>
      <c r="B17" s="190"/>
      <c r="C17" s="216"/>
      <c r="D17" s="209"/>
      <c r="E17" s="209"/>
      <c r="F17" s="218"/>
      <c r="G17" s="219"/>
      <c r="H17" s="220"/>
      <c r="I17" s="7" t="s">
        <v>48</v>
      </c>
      <c r="J17" s="59"/>
      <c r="K17" s="216"/>
      <c r="L17" s="209"/>
      <c r="M17" s="181"/>
      <c r="N17" s="202"/>
      <c r="O17" s="202"/>
    </row>
    <row r="18" spans="1:15" x14ac:dyDescent="0.35">
      <c r="A18" s="191"/>
      <c r="B18" s="191"/>
      <c r="C18" s="217"/>
      <c r="D18" s="210"/>
      <c r="E18" s="210"/>
      <c r="F18" s="221"/>
      <c r="G18" s="222"/>
      <c r="H18" s="223"/>
      <c r="I18" s="7" t="s">
        <v>50</v>
      </c>
      <c r="J18" s="59"/>
      <c r="K18" s="217"/>
      <c r="L18" s="210"/>
      <c r="M18" s="181"/>
      <c r="N18" s="203"/>
      <c r="O18" s="203"/>
    </row>
    <row r="19" spans="1:15" ht="20.5" customHeight="1" x14ac:dyDescent="0.35">
      <c r="A19" s="188" t="s">
        <v>270</v>
      </c>
      <c r="B19" s="188"/>
      <c r="C19" s="180" t="s">
        <v>1</v>
      </c>
      <c r="D19" s="181" t="s">
        <v>1</v>
      </c>
      <c r="E19" s="181" t="s">
        <v>145</v>
      </c>
      <c r="F19" s="227" t="s">
        <v>1</v>
      </c>
      <c r="G19" s="181"/>
      <c r="H19" s="181"/>
      <c r="I19" s="6" t="s">
        <v>18</v>
      </c>
      <c r="J19" s="59"/>
      <c r="K19" s="180">
        <v>1</v>
      </c>
      <c r="L19" s="181" t="s">
        <v>23</v>
      </c>
      <c r="M19" s="182"/>
      <c r="N19" s="201" t="s">
        <v>1</v>
      </c>
      <c r="O19" s="204" t="s">
        <v>1</v>
      </c>
    </row>
    <row r="20" spans="1:15" ht="19.5" customHeight="1" x14ac:dyDescent="0.35">
      <c r="A20" s="188"/>
      <c r="B20" s="188"/>
      <c r="C20" s="180"/>
      <c r="D20" s="181"/>
      <c r="E20" s="181"/>
      <c r="F20" s="181"/>
      <c r="G20" s="181"/>
      <c r="H20" s="181"/>
      <c r="I20" s="6" t="s">
        <v>31</v>
      </c>
      <c r="J20" s="60"/>
      <c r="K20" s="180"/>
      <c r="L20" s="181"/>
      <c r="M20" s="182"/>
      <c r="N20" s="202"/>
      <c r="O20" s="205"/>
    </row>
    <row r="21" spans="1:15" ht="30.75" customHeight="1" x14ac:dyDescent="0.35">
      <c r="A21" s="188"/>
      <c r="B21" s="188"/>
      <c r="C21" s="180"/>
      <c r="D21" s="181"/>
      <c r="E21" s="181"/>
      <c r="F21" s="181"/>
      <c r="G21" s="181"/>
      <c r="H21" s="181"/>
      <c r="I21" s="18" t="s">
        <v>36</v>
      </c>
      <c r="J21" s="60"/>
      <c r="K21" s="180"/>
      <c r="L21" s="181"/>
      <c r="M21" s="182"/>
      <c r="N21" s="202"/>
      <c r="O21" s="205"/>
    </row>
    <row r="22" spans="1:15" x14ac:dyDescent="0.35">
      <c r="A22" s="188"/>
      <c r="B22" s="188"/>
      <c r="C22" s="180"/>
      <c r="D22" s="181"/>
      <c r="E22" s="181"/>
      <c r="F22" s="181"/>
      <c r="G22" s="181"/>
      <c r="H22" s="181"/>
      <c r="I22" s="6" t="s">
        <v>148</v>
      </c>
      <c r="J22" s="16"/>
      <c r="K22" s="180"/>
      <c r="L22" s="181"/>
      <c r="M22" s="182"/>
      <c r="N22" s="202"/>
      <c r="O22" s="205"/>
    </row>
    <row r="23" spans="1:15" x14ac:dyDescent="0.35">
      <c r="A23" s="188"/>
      <c r="B23" s="62"/>
      <c r="C23" s="180"/>
      <c r="D23" s="181"/>
      <c r="E23" s="181"/>
      <c r="F23" s="181"/>
      <c r="G23" s="181"/>
      <c r="H23" s="181"/>
      <c r="I23" s="6" t="s">
        <v>22</v>
      </c>
      <c r="J23" s="60"/>
      <c r="K23" s="180"/>
      <c r="L23" s="181"/>
      <c r="M23" s="182"/>
      <c r="N23" s="202"/>
      <c r="O23" s="205"/>
    </row>
    <row r="24" spans="1:15" x14ac:dyDescent="0.35">
      <c r="A24" s="188"/>
      <c r="B24" s="62"/>
      <c r="C24" s="180"/>
      <c r="D24" s="181"/>
      <c r="E24" s="181"/>
      <c r="F24" s="181"/>
      <c r="G24" s="181"/>
      <c r="H24" s="181"/>
      <c r="I24" s="6" t="s">
        <v>115</v>
      </c>
      <c r="J24" s="60"/>
      <c r="K24" s="180"/>
      <c r="L24" s="181"/>
      <c r="M24" s="182"/>
      <c r="N24" s="202"/>
      <c r="O24" s="205"/>
    </row>
    <row r="25" spans="1:15" x14ac:dyDescent="0.35">
      <c r="A25" s="188"/>
      <c r="B25" s="62"/>
      <c r="C25" s="180"/>
      <c r="D25" s="181"/>
      <c r="E25" s="181"/>
      <c r="F25" s="181"/>
      <c r="G25" s="181"/>
      <c r="H25" s="181"/>
      <c r="I25" s="6" t="s">
        <v>32</v>
      </c>
      <c r="J25" s="60"/>
      <c r="K25" s="180"/>
      <c r="L25" s="181"/>
      <c r="M25" s="182"/>
      <c r="N25" s="203"/>
      <c r="O25" s="206"/>
    </row>
    <row r="26" spans="1:15" ht="39.5" customHeight="1" x14ac:dyDescent="0.45">
      <c r="A26" s="207" t="s">
        <v>147</v>
      </c>
      <c r="B26" s="208"/>
      <c r="C26" s="208"/>
      <c r="D26" s="208"/>
      <c r="E26" s="208"/>
      <c r="F26" s="208"/>
      <c r="G26" s="208"/>
      <c r="H26" s="208"/>
      <c r="I26" s="208"/>
      <c r="J26" s="208"/>
      <c r="K26" s="208"/>
      <c r="L26" s="208"/>
      <c r="M26" s="208"/>
      <c r="N26" s="31" t="s">
        <v>1</v>
      </c>
      <c r="O26" s="30" t="s">
        <v>1</v>
      </c>
    </row>
    <row r="27" spans="1:15" ht="26" customHeight="1" x14ac:dyDescent="0.35">
      <c r="A27" s="187" t="s">
        <v>271</v>
      </c>
      <c r="B27" s="189" t="s">
        <v>83</v>
      </c>
      <c r="C27" s="180" t="s">
        <v>1</v>
      </c>
      <c r="D27" s="180" t="s">
        <v>1</v>
      </c>
      <c r="E27" s="181" t="s">
        <v>29</v>
      </c>
      <c r="F27" s="228" t="s">
        <v>1</v>
      </c>
      <c r="G27" s="193"/>
      <c r="H27" s="194"/>
      <c r="I27" s="6" t="s">
        <v>183</v>
      </c>
      <c r="J27" s="66"/>
      <c r="K27" s="180">
        <v>2</v>
      </c>
      <c r="L27" s="181" t="s">
        <v>23</v>
      </c>
      <c r="M27" s="182"/>
      <c r="N27" s="183" t="s">
        <v>1</v>
      </c>
      <c r="O27" s="182" t="s">
        <v>1</v>
      </c>
    </row>
    <row r="28" spans="1:15" ht="15" customHeight="1" x14ac:dyDescent="0.35">
      <c r="A28" s="188"/>
      <c r="B28" s="190"/>
      <c r="C28" s="180"/>
      <c r="D28" s="180"/>
      <c r="E28" s="180"/>
      <c r="F28" s="195"/>
      <c r="G28" s="196"/>
      <c r="H28" s="197"/>
      <c r="I28" s="6" t="s">
        <v>155</v>
      </c>
      <c r="J28" s="66"/>
      <c r="K28" s="180"/>
      <c r="L28" s="181"/>
      <c r="M28" s="182"/>
      <c r="N28" s="184"/>
      <c r="O28" s="182"/>
    </row>
    <row r="29" spans="1:15" x14ac:dyDescent="0.35">
      <c r="A29" s="188"/>
      <c r="B29" s="190"/>
      <c r="C29" s="180"/>
      <c r="D29" s="180"/>
      <c r="E29" s="180"/>
      <c r="F29" s="195"/>
      <c r="G29" s="196"/>
      <c r="H29" s="197"/>
      <c r="I29" s="18" t="s">
        <v>157</v>
      </c>
      <c r="J29" s="66"/>
      <c r="K29" s="180"/>
      <c r="L29" s="181"/>
      <c r="M29" s="182"/>
      <c r="N29" s="184"/>
      <c r="O29" s="182"/>
    </row>
    <row r="30" spans="1:15" x14ac:dyDescent="0.35">
      <c r="A30" s="188"/>
      <c r="B30" s="190"/>
      <c r="C30" s="180"/>
      <c r="D30" s="180"/>
      <c r="E30" s="180"/>
      <c r="F30" s="195"/>
      <c r="G30" s="196"/>
      <c r="H30" s="197"/>
      <c r="I30" s="6" t="s">
        <v>158</v>
      </c>
      <c r="K30" s="180"/>
      <c r="L30" s="181"/>
      <c r="M30" s="182"/>
      <c r="N30" s="184"/>
      <c r="O30" s="182"/>
    </row>
    <row r="31" spans="1:15" ht="19.5" customHeight="1" x14ac:dyDescent="0.35">
      <c r="A31" s="188"/>
      <c r="B31" s="191"/>
      <c r="C31" s="180"/>
      <c r="D31" s="180"/>
      <c r="E31" s="180"/>
      <c r="F31" s="198"/>
      <c r="G31" s="199"/>
      <c r="H31" s="200"/>
      <c r="I31" s="6" t="s">
        <v>161</v>
      </c>
      <c r="J31" s="66"/>
      <c r="K31" s="180"/>
      <c r="L31" s="181"/>
      <c r="M31" s="182"/>
      <c r="N31" s="185"/>
      <c r="O31" s="182"/>
    </row>
    <row r="32" spans="1:15" ht="36.4" customHeight="1" x14ac:dyDescent="0.45">
      <c r="A32" s="186" t="s">
        <v>285</v>
      </c>
      <c r="B32" s="186"/>
      <c r="C32" s="186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53" t="s">
        <v>1</v>
      </c>
    </row>
    <row r="33" spans="1:14" ht="13" customHeight="1" x14ac:dyDescent="0.35"/>
    <row r="34" spans="1:14" x14ac:dyDescent="0.35">
      <c r="C34" s="26"/>
    </row>
    <row r="35" spans="1:14" x14ac:dyDescent="0.35">
      <c r="C35" s="26"/>
      <c r="D35" s="26"/>
      <c r="N35" s="25"/>
    </row>
    <row r="36" spans="1:14" x14ac:dyDescent="0.35">
      <c r="C36" s="26"/>
      <c r="D36" s="26"/>
      <c r="N36" s="25"/>
    </row>
    <row r="37" spans="1:14" x14ac:dyDescent="0.35">
      <c r="C37" s="26"/>
      <c r="D37" s="26"/>
      <c r="N37" s="25"/>
    </row>
    <row r="38" spans="1:14" x14ac:dyDescent="0.35">
      <c r="C38" s="26"/>
      <c r="D38" s="26"/>
      <c r="N38" s="25"/>
    </row>
    <row r="39" spans="1:14" x14ac:dyDescent="0.35">
      <c r="A39" s="24"/>
      <c r="B39" s="24"/>
      <c r="C39" s="1"/>
      <c r="D39" s="1"/>
      <c r="N39" s="25"/>
    </row>
    <row r="40" spans="1:14" x14ac:dyDescent="0.35">
      <c r="A40" s="24"/>
      <c r="B40" s="24"/>
      <c r="C40" s="1"/>
      <c r="D40" s="1"/>
      <c r="N40" s="25"/>
    </row>
    <row r="41" spans="1:14" x14ac:dyDescent="0.35">
      <c r="N41" s="25"/>
    </row>
    <row r="42" spans="1:14" x14ac:dyDescent="0.35">
      <c r="N42" s="25"/>
    </row>
    <row r="43" spans="1:14" x14ac:dyDescent="0.35">
      <c r="N43" s="25"/>
    </row>
    <row r="44" spans="1:14" x14ac:dyDescent="0.35">
      <c r="N44" s="25"/>
    </row>
    <row r="45" spans="1:14" x14ac:dyDescent="0.35">
      <c r="M45" t="s">
        <v>1</v>
      </c>
      <c r="N45" s="25"/>
    </row>
    <row r="46" spans="1:14" x14ac:dyDescent="0.35">
      <c r="N46" s="25"/>
    </row>
    <row r="47" spans="1:14" ht="34.5" customHeight="1" x14ac:dyDescent="0.45">
      <c r="N47" s="86"/>
    </row>
    <row r="49" spans="1:15" ht="27" customHeight="1" x14ac:dyDescent="0.45">
      <c r="N49" s="64"/>
    </row>
    <row r="50" spans="1:15" ht="43" customHeight="1" x14ac:dyDescent="0.45">
      <c r="L50" s="113" t="s">
        <v>1</v>
      </c>
      <c r="M50" s="33" t="s">
        <v>1</v>
      </c>
      <c r="N50" s="85"/>
      <c r="O50" t="s">
        <v>1</v>
      </c>
    </row>
    <row r="51" spans="1:15" x14ac:dyDescent="0.35">
      <c r="H51" t="s">
        <v>1</v>
      </c>
    </row>
    <row r="54" spans="1:15" x14ac:dyDescent="0.35">
      <c r="N54" s="25"/>
    </row>
    <row r="55" spans="1:15" x14ac:dyDescent="0.35">
      <c r="N55" s="25"/>
    </row>
    <row r="56" spans="1:15" x14ac:dyDescent="0.35">
      <c r="N56" s="117"/>
    </row>
    <row r="57" spans="1:15" x14ac:dyDescent="0.35">
      <c r="N57" s="117"/>
    </row>
    <row r="58" spans="1:15" x14ac:dyDescent="0.35">
      <c r="N58" s="117"/>
    </row>
    <row r="59" spans="1:15" ht="23.5" customHeight="1" x14ac:dyDescent="0.45">
      <c r="N59" s="111"/>
    </row>
    <row r="60" spans="1:15" ht="43" customHeight="1" x14ac:dyDescent="0.45">
      <c r="A60" s="25"/>
      <c r="B60" s="25"/>
      <c r="L60" s="113" t="s">
        <v>1</v>
      </c>
      <c r="M60" s="114"/>
    </row>
    <row r="62" spans="1:15" ht="27" customHeight="1" x14ac:dyDescent="0.35">
      <c r="A62" s="27"/>
      <c r="B62" s="27"/>
      <c r="C62" s="28"/>
      <c r="D62" s="28"/>
      <c r="E62" s="36"/>
    </row>
    <row r="64" spans="1:15" ht="22.15" customHeight="1" x14ac:dyDescent="0.45">
      <c r="A64" s="33"/>
      <c r="B64" s="33"/>
      <c r="C64" s="34"/>
      <c r="D64" s="34"/>
    </row>
    <row r="65" spans="1:13" x14ac:dyDescent="0.35">
      <c r="A65" s="35"/>
      <c r="B65" s="35"/>
    </row>
    <row r="66" spans="1:13" x14ac:dyDescent="0.35">
      <c r="M66">
        <v>1462.5</v>
      </c>
    </row>
    <row r="67" spans="1:13" x14ac:dyDescent="0.35">
      <c r="M67">
        <v>6.93</v>
      </c>
    </row>
    <row r="68" spans="1:13" x14ac:dyDescent="0.35">
      <c r="M68">
        <f>SUM(M65:M67)</f>
        <v>1469.43</v>
      </c>
    </row>
    <row r="81" spans="13:13" x14ac:dyDescent="0.35">
      <c r="M81">
        <f>SUM(M78:M80)</f>
        <v>0</v>
      </c>
    </row>
  </sheetData>
  <mergeCells count="47">
    <mergeCell ref="O27:O31"/>
    <mergeCell ref="L27:L31"/>
    <mergeCell ref="M27:M31"/>
    <mergeCell ref="A1:C4"/>
    <mergeCell ref="O7:O18"/>
    <mergeCell ref="K7:K18"/>
    <mergeCell ref="L7:L18"/>
    <mergeCell ref="M19:M25"/>
    <mergeCell ref="N19:N25"/>
    <mergeCell ref="O19:O25"/>
    <mergeCell ref="A32:N32"/>
    <mergeCell ref="M7:M12"/>
    <mergeCell ref="K27:K31"/>
    <mergeCell ref="E27:E31"/>
    <mergeCell ref="K19:K25"/>
    <mergeCell ref="L19:L25"/>
    <mergeCell ref="F7:H18"/>
    <mergeCell ref="N7:N18"/>
    <mergeCell ref="A19:A25"/>
    <mergeCell ref="C19:C25"/>
    <mergeCell ref="D19:D25"/>
    <mergeCell ref="E19:E25"/>
    <mergeCell ref="F19:H25"/>
    <mergeCell ref="D7:D18"/>
    <mergeCell ref="N27:N31"/>
    <mergeCell ref="F27:H31"/>
    <mergeCell ref="A27:A31"/>
    <mergeCell ref="C27:C31"/>
    <mergeCell ref="D27:D31"/>
    <mergeCell ref="B7:B12"/>
    <mergeCell ref="B27:B31"/>
    <mergeCell ref="B13:B18"/>
    <mergeCell ref="C7:C18"/>
    <mergeCell ref="A7:A18"/>
    <mergeCell ref="E1:J1"/>
    <mergeCell ref="K1:O4"/>
    <mergeCell ref="E2:J2"/>
    <mergeCell ref="E3:J3"/>
    <mergeCell ref="E4:J4"/>
    <mergeCell ref="I6:J6"/>
    <mergeCell ref="E7:E12"/>
    <mergeCell ref="A5:M5"/>
    <mergeCell ref="A26:M26"/>
    <mergeCell ref="M13:M18"/>
    <mergeCell ref="B19:B22"/>
    <mergeCell ref="F6:G6"/>
    <mergeCell ref="E13:E18"/>
  </mergeCells>
  <pageMargins left="0.7" right="0.7" top="0.25" bottom="0.25" header="0.3" footer="0.3"/>
  <pageSetup paperSize="17"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66640-BDE3-4AAC-9238-05B9A860AA7D}">
  <sheetPr>
    <pageSetUpPr fitToPage="1"/>
  </sheetPr>
  <dimension ref="A1:O77"/>
  <sheetViews>
    <sheetView zoomScale="70" zoomScaleNormal="70" workbookViewId="0">
      <selection activeCell="D1" sqref="A1:XFD4"/>
    </sheetView>
  </sheetViews>
  <sheetFormatPr defaultRowHeight="14.5" x14ac:dyDescent="0.35"/>
  <cols>
    <col min="1" max="1" width="12.26953125" customWidth="1"/>
    <col min="2" max="2" width="12.26953125" hidden="1" customWidth="1"/>
    <col min="3" max="3" width="22.54296875" customWidth="1"/>
    <col min="4" max="4" width="18.1796875" customWidth="1"/>
    <col min="5" max="5" width="29" customWidth="1"/>
    <col min="6" max="6" width="25" customWidth="1"/>
    <col min="7" max="7" width="24.7265625" customWidth="1"/>
    <col min="8" max="8" width="35.54296875" customWidth="1"/>
    <col min="9" max="9" width="32" customWidth="1"/>
    <col min="10" max="10" width="39.26953125" customWidth="1"/>
    <col min="11" max="11" width="12.453125" customWidth="1"/>
    <col min="12" max="12" width="13.26953125" bestFit="1" customWidth="1"/>
    <col min="13" max="13" width="42.90625" customWidth="1"/>
    <col min="14" max="14" width="14.81640625" customWidth="1"/>
    <col min="15" max="15" width="20.54296875" customWidth="1"/>
    <col min="16" max="16" width="18.81640625" bestFit="1" customWidth="1"/>
    <col min="17" max="17" width="12.26953125" bestFit="1" customWidth="1"/>
  </cols>
  <sheetData>
    <row r="1" spans="1:15" ht="24" customHeight="1" x14ac:dyDescent="0.35">
      <c r="A1" s="311" t="s">
        <v>293</v>
      </c>
      <c r="B1" s="312"/>
      <c r="C1" s="313"/>
      <c r="D1" s="308" t="s">
        <v>5</v>
      </c>
      <c r="E1" s="224" t="s">
        <v>101</v>
      </c>
      <c r="F1" s="224"/>
      <c r="G1" s="224"/>
      <c r="H1" s="224"/>
      <c r="I1" s="224"/>
      <c r="J1" s="224"/>
      <c r="K1" s="225" t="s">
        <v>91</v>
      </c>
      <c r="L1" s="225"/>
      <c r="M1" s="225"/>
      <c r="N1" s="225"/>
      <c r="O1" s="225"/>
    </row>
    <row r="2" spans="1:15" ht="14.5" customHeight="1" x14ac:dyDescent="0.35">
      <c r="A2" s="314"/>
      <c r="B2" s="310"/>
      <c r="C2" s="315"/>
      <c r="D2" s="309" t="s">
        <v>6</v>
      </c>
      <c r="E2" s="226" t="s">
        <v>102</v>
      </c>
      <c r="F2" s="226"/>
      <c r="G2" s="226"/>
      <c r="H2" s="226"/>
      <c r="I2" s="226"/>
      <c r="J2" s="226"/>
      <c r="K2" s="225"/>
      <c r="L2" s="225"/>
      <c r="M2" s="225"/>
      <c r="N2" s="225"/>
      <c r="O2" s="225"/>
    </row>
    <row r="3" spans="1:15" ht="14.5" customHeight="1" x14ac:dyDescent="0.35">
      <c r="A3" s="314"/>
      <c r="B3" s="310"/>
      <c r="C3" s="315"/>
      <c r="D3" s="309" t="s">
        <v>7</v>
      </c>
      <c r="E3" s="226" t="s">
        <v>67</v>
      </c>
      <c r="F3" s="226"/>
      <c r="G3" s="226"/>
      <c r="H3" s="226"/>
      <c r="I3" s="226"/>
      <c r="J3" s="226"/>
      <c r="K3" s="225"/>
      <c r="L3" s="225"/>
      <c r="M3" s="225"/>
      <c r="N3" s="225"/>
      <c r="O3" s="225"/>
    </row>
    <row r="4" spans="1:15" ht="20.25" customHeight="1" x14ac:dyDescent="0.35">
      <c r="A4" s="316"/>
      <c r="B4" s="317"/>
      <c r="C4" s="318"/>
      <c r="D4" s="309" t="s">
        <v>8</v>
      </c>
      <c r="E4" s="226" t="s">
        <v>27</v>
      </c>
      <c r="F4" s="226"/>
      <c r="G4" s="226"/>
      <c r="H4" s="226"/>
      <c r="I4" s="226"/>
      <c r="J4" s="226"/>
      <c r="K4" s="225"/>
      <c r="L4" s="225"/>
      <c r="M4" s="225"/>
      <c r="N4" s="225"/>
      <c r="O4" s="225"/>
    </row>
    <row r="5" spans="1:15" ht="15.75" customHeight="1" x14ac:dyDescent="0.35">
      <c r="A5" s="212" t="s">
        <v>88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</row>
    <row r="6" spans="1:15" ht="20.25" customHeight="1" x14ac:dyDescent="0.35">
      <c r="A6" s="118" t="s">
        <v>9</v>
      </c>
      <c r="B6" s="45" t="s">
        <v>75</v>
      </c>
      <c r="C6" s="118" t="s">
        <v>10</v>
      </c>
      <c r="D6" s="118" t="s">
        <v>11</v>
      </c>
      <c r="E6" s="118" t="s">
        <v>4</v>
      </c>
      <c r="F6" s="118"/>
      <c r="G6" s="118" t="s">
        <v>12</v>
      </c>
      <c r="H6" s="118" t="s">
        <v>2</v>
      </c>
      <c r="I6" s="213" t="s">
        <v>13</v>
      </c>
      <c r="J6" s="213"/>
      <c r="K6" s="118" t="s">
        <v>15</v>
      </c>
      <c r="L6" s="118" t="s">
        <v>16</v>
      </c>
      <c r="M6" s="118" t="s">
        <v>3</v>
      </c>
      <c r="N6" s="118" t="s">
        <v>26</v>
      </c>
      <c r="O6" s="118" t="s">
        <v>0</v>
      </c>
    </row>
    <row r="7" spans="1:15" ht="16.5" customHeight="1" x14ac:dyDescent="0.35">
      <c r="A7" s="260" t="s">
        <v>272</v>
      </c>
      <c r="B7" s="260"/>
      <c r="C7" s="215" t="s">
        <v>78</v>
      </c>
      <c r="D7" s="239" t="s">
        <v>166</v>
      </c>
      <c r="E7" s="239" t="s">
        <v>165</v>
      </c>
      <c r="F7" s="211" t="s">
        <v>167</v>
      </c>
      <c r="G7" s="263" t="s">
        <v>230</v>
      </c>
      <c r="H7" s="264"/>
      <c r="I7" s="6" t="s">
        <v>177</v>
      </c>
      <c r="J7" s="120" t="s">
        <v>125</v>
      </c>
      <c r="K7" s="180">
        <v>1</v>
      </c>
      <c r="L7" s="181" t="s">
        <v>17</v>
      </c>
      <c r="M7" s="254"/>
      <c r="N7" s="233" t="s">
        <v>1</v>
      </c>
      <c r="O7" s="257" t="s">
        <v>1</v>
      </c>
    </row>
    <row r="8" spans="1:15" ht="14.25" customHeight="1" x14ac:dyDescent="0.35">
      <c r="A8" s="261"/>
      <c r="B8" s="261"/>
      <c r="C8" s="216"/>
      <c r="D8" s="240"/>
      <c r="E8" s="240"/>
      <c r="F8" s="209"/>
      <c r="G8" s="265"/>
      <c r="H8" s="266"/>
      <c r="I8" s="38" t="s">
        <v>18</v>
      </c>
      <c r="J8" s="119" t="s">
        <v>118</v>
      </c>
      <c r="K8" s="180"/>
      <c r="L8" s="181"/>
      <c r="M8" s="255"/>
      <c r="N8" s="233"/>
      <c r="O8" s="182"/>
    </row>
    <row r="9" spans="1:15" ht="15" customHeight="1" x14ac:dyDescent="0.35">
      <c r="A9" s="261"/>
      <c r="B9" s="261"/>
      <c r="C9" s="216"/>
      <c r="D9" s="240"/>
      <c r="E9" s="240"/>
      <c r="F9" s="209"/>
      <c r="G9" s="265"/>
      <c r="H9" s="266"/>
      <c r="I9" s="6" t="s">
        <v>14</v>
      </c>
      <c r="J9" s="126" t="s">
        <v>209</v>
      </c>
      <c r="K9" s="180"/>
      <c r="L9" s="181"/>
      <c r="M9" s="255"/>
      <c r="N9" s="233"/>
      <c r="O9" s="182"/>
    </row>
    <row r="10" spans="1:15" ht="15" customHeight="1" x14ac:dyDescent="0.35">
      <c r="A10" s="261"/>
      <c r="B10" s="261"/>
      <c r="C10" s="216"/>
      <c r="D10" s="240"/>
      <c r="E10" s="240"/>
      <c r="F10" s="209"/>
      <c r="G10" s="265"/>
      <c r="H10" s="266"/>
      <c r="I10" s="6" t="s">
        <v>53</v>
      </c>
      <c r="J10" s="127" t="s">
        <v>210</v>
      </c>
      <c r="K10" s="180"/>
      <c r="L10" s="181"/>
      <c r="M10" s="255"/>
      <c r="N10" s="233"/>
      <c r="O10" s="182"/>
    </row>
    <row r="11" spans="1:15" x14ac:dyDescent="0.35">
      <c r="A11" s="261"/>
      <c r="B11" s="261"/>
      <c r="C11" s="216"/>
      <c r="D11" s="240"/>
      <c r="E11" s="240"/>
      <c r="F11" s="209"/>
      <c r="G11" s="265"/>
      <c r="H11" s="266"/>
      <c r="I11" s="6" t="s">
        <v>20</v>
      </c>
      <c r="J11" s="130" t="s">
        <v>211</v>
      </c>
      <c r="K11" s="180"/>
      <c r="L11" s="181"/>
      <c r="M11" s="255"/>
      <c r="N11" s="233"/>
      <c r="O11" s="182"/>
    </row>
    <row r="12" spans="1:15" ht="29" x14ac:dyDescent="0.35">
      <c r="A12" s="261"/>
      <c r="B12" s="261"/>
      <c r="C12" s="216"/>
      <c r="D12" s="240"/>
      <c r="E12" s="240"/>
      <c r="F12" s="209"/>
      <c r="G12" s="265"/>
      <c r="H12" s="266"/>
      <c r="I12" s="18" t="s">
        <v>216</v>
      </c>
      <c r="J12" s="119" t="s">
        <v>178</v>
      </c>
      <c r="K12" s="180"/>
      <c r="L12" s="181"/>
      <c r="M12" s="255"/>
      <c r="N12" s="233"/>
      <c r="O12" s="182"/>
    </row>
    <row r="13" spans="1:15" x14ac:dyDescent="0.35">
      <c r="A13" s="262"/>
      <c r="B13" s="262"/>
      <c r="C13" s="217"/>
      <c r="D13" s="250"/>
      <c r="E13" s="250"/>
      <c r="F13" s="210"/>
      <c r="G13" s="265"/>
      <c r="H13" s="266"/>
      <c r="I13" s="6" t="s">
        <v>19</v>
      </c>
      <c r="J13" s="120" t="s">
        <v>212</v>
      </c>
      <c r="K13" s="180"/>
      <c r="L13" s="181"/>
      <c r="M13" s="255"/>
      <c r="N13" s="233"/>
      <c r="O13" s="182"/>
    </row>
    <row r="14" spans="1:15" ht="14.5" customHeight="1" x14ac:dyDescent="0.35">
      <c r="A14" s="258" t="s">
        <v>273</v>
      </c>
      <c r="B14" s="189"/>
      <c r="C14" s="188" t="s">
        <v>78</v>
      </c>
      <c r="D14" s="259" t="s">
        <v>166</v>
      </c>
      <c r="E14" s="211" t="s">
        <v>202</v>
      </c>
      <c r="F14" s="181" t="s">
        <v>168</v>
      </c>
      <c r="G14" s="265"/>
      <c r="H14" s="266"/>
      <c r="I14" s="6" t="s">
        <v>18</v>
      </c>
      <c r="J14" s="126" t="s">
        <v>118</v>
      </c>
      <c r="K14" s="215">
        <v>1</v>
      </c>
      <c r="L14" s="211" t="s">
        <v>17</v>
      </c>
      <c r="M14" s="255"/>
      <c r="N14" s="230" t="s">
        <v>1</v>
      </c>
      <c r="O14" s="230" t="s">
        <v>1</v>
      </c>
    </row>
    <row r="15" spans="1:15" ht="15" customHeight="1" x14ac:dyDescent="0.35">
      <c r="A15" s="258"/>
      <c r="B15" s="190"/>
      <c r="C15" s="188"/>
      <c r="D15" s="258"/>
      <c r="E15" s="209"/>
      <c r="F15" s="181"/>
      <c r="G15" s="265"/>
      <c r="H15" s="266"/>
      <c r="I15" s="6" t="s">
        <v>14</v>
      </c>
      <c r="J15" s="126" t="s">
        <v>209</v>
      </c>
      <c r="K15" s="216"/>
      <c r="L15" s="209"/>
      <c r="M15" s="255"/>
      <c r="N15" s="231"/>
      <c r="O15" s="231"/>
    </row>
    <row r="16" spans="1:15" ht="15" customHeight="1" x14ac:dyDescent="0.35">
      <c r="A16" s="258"/>
      <c r="B16" s="190"/>
      <c r="C16" s="188"/>
      <c r="D16" s="258"/>
      <c r="E16" s="209"/>
      <c r="F16" s="181"/>
      <c r="G16" s="265"/>
      <c r="H16" s="266"/>
      <c r="I16" s="6" t="s">
        <v>53</v>
      </c>
      <c r="J16" s="127" t="s">
        <v>210</v>
      </c>
      <c r="K16" s="216"/>
      <c r="L16" s="209"/>
      <c r="M16" s="255"/>
      <c r="N16" s="231"/>
      <c r="O16" s="231"/>
    </row>
    <row r="17" spans="1:15" ht="15" customHeight="1" x14ac:dyDescent="0.35">
      <c r="A17" s="258"/>
      <c r="B17" s="190"/>
      <c r="C17" s="188"/>
      <c r="D17" s="258"/>
      <c r="E17" s="209"/>
      <c r="F17" s="181"/>
      <c r="G17" s="265"/>
      <c r="H17" s="266"/>
      <c r="I17" s="6" t="s">
        <v>54</v>
      </c>
      <c r="J17" s="120" t="s">
        <v>212</v>
      </c>
      <c r="K17" s="216"/>
      <c r="L17" s="209"/>
      <c r="M17" s="255"/>
      <c r="N17" s="231"/>
      <c r="O17" s="231"/>
    </row>
    <row r="18" spans="1:15" ht="15" customHeight="1" x14ac:dyDescent="0.35">
      <c r="A18" s="258"/>
      <c r="B18" s="190"/>
      <c r="C18" s="188"/>
      <c r="D18" s="258"/>
      <c r="E18" s="209"/>
      <c r="F18" s="181"/>
      <c r="G18" s="265"/>
      <c r="H18" s="266"/>
      <c r="I18" s="6" t="s">
        <v>55</v>
      </c>
      <c r="J18" s="120" t="s">
        <v>212</v>
      </c>
      <c r="K18" s="216"/>
      <c r="L18" s="209"/>
      <c r="M18" s="255"/>
      <c r="N18" s="231"/>
      <c r="O18" s="231"/>
    </row>
    <row r="19" spans="1:15" ht="15" customHeight="1" x14ac:dyDescent="0.35">
      <c r="A19" s="258"/>
      <c r="B19" s="190"/>
      <c r="C19" s="188"/>
      <c r="D19" s="258"/>
      <c r="E19" s="209"/>
      <c r="F19" s="181"/>
      <c r="G19" s="265"/>
      <c r="H19" s="266"/>
      <c r="I19" s="6" t="s">
        <v>56</v>
      </c>
      <c r="J19" s="120" t="s">
        <v>212</v>
      </c>
      <c r="K19" s="216"/>
      <c r="L19" s="209"/>
      <c r="M19" s="255"/>
      <c r="N19" s="231"/>
      <c r="O19" s="231"/>
    </row>
    <row r="20" spans="1:15" x14ac:dyDescent="0.35">
      <c r="A20" s="258"/>
      <c r="B20" s="190"/>
      <c r="C20" s="188"/>
      <c r="D20" s="258"/>
      <c r="E20" s="209"/>
      <c r="F20" s="181"/>
      <c r="G20" s="265"/>
      <c r="H20" s="266"/>
      <c r="I20" s="6" t="s">
        <v>20</v>
      </c>
      <c r="J20" s="130" t="s">
        <v>211</v>
      </c>
      <c r="K20" s="216"/>
      <c r="L20" s="209"/>
      <c r="M20" s="255"/>
      <c r="N20" s="231"/>
      <c r="O20" s="231"/>
    </row>
    <row r="21" spans="1:15" x14ac:dyDescent="0.35">
      <c r="A21" s="258"/>
      <c r="B21" s="190"/>
      <c r="C21" s="188"/>
      <c r="D21" s="258"/>
      <c r="E21" s="209"/>
      <c r="F21" s="181"/>
      <c r="G21" s="265"/>
      <c r="H21" s="266"/>
      <c r="I21" s="6" t="s">
        <v>57</v>
      </c>
      <c r="J21" s="120" t="s">
        <v>212</v>
      </c>
      <c r="K21" s="216"/>
      <c r="L21" s="209"/>
      <c r="M21" s="255"/>
      <c r="N21" s="231"/>
      <c r="O21" s="231"/>
    </row>
    <row r="22" spans="1:15" ht="41" customHeight="1" x14ac:dyDescent="0.35">
      <c r="A22" s="258"/>
      <c r="B22" s="190"/>
      <c r="C22" s="188"/>
      <c r="D22" s="258"/>
      <c r="E22" s="210"/>
      <c r="F22" s="181"/>
      <c r="G22" s="265"/>
      <c r="H22" s="266"/>
      <c r="I22" s="18" t="s">
        <v>217</v>
      </c>
      <c r="J22" s="131" t="s">
        <v>229</v>
      </c>
      <c r="K22" s="216"/>
      <c r="L22" s="209"/>
      <c r="M22" s="255"/>
      <c r="N22" s="231"/>
      <c r="O22" s="231"/>
    </row>
    <row r="23" spans="1:15" x14ac:dyDescent="0.35">
      <c r="A23" s="258"/>
      <c r="B23" s="190"/>
      <c r="C23" s="188"/>
      <c r="D23" s="258"/>
      <c r="E23" s="211" t="s">
        <v>203</v>
      </c>
      <c r="F23" s="181"/>
      <c r="G23" s="265"/>
      <c r="H23" s="266"/>
      <c r="I23" s="6" t="s">
        <v>213</v>
      </c>
      <c r="J23" s="126" t="s">
        <v>209</v>
      </c>
      <c r="K23" s="217"/>
      <c r="L23" s="210"/>
      <c r="M23" s="255"/>
      <c r="N23" s="232"/>
      <c r="O23" s="232"/>
    </row>
    <row r="24" spans="1:15" x14ac:dyDescent="0.35">
      <c r="A24" s="258"/>
      <c r="B24" s="190"/>
      <c r="C24" s="188"/>
      <c r="D24" s="258"/>
      <c r="E24" s="209"/>
      <c r="F24" s="181"/>
      <c r="G24" s="265"/>
      <c r="H24" s="266"/>
      <c r="I24" s="6" t="s">
        <v>215</v>
      </c>
      <c r="J24" s="127" t="s">
        <v>210</v>
      </c>
      <c r="K24" s="215">
        <v>1</v>
      </c>
      <c r="L24" s="211" t="s">
        <v>17</v>
      </c>
      <c r="M24" s="255"/>
      <c r="N24" s="230" t="s">
        <v>1</v>
      </c>
      <c r="O24" s="230" t="s">
        <v>1</v>
      </c>
    </row>
    <row r="25" spans="1:15" x14ac:dyDescent="0.35">
      <c r="A25" s="258"/>
      <c r="B25" s="190"/>
      <c r="C25" s="188"/>
      <c r="D25" s="258"/>
      <c r="E25" s="209"/>
      <c r="F25" s="181"/>
      <c r="G25" s="265"/>
      <c r="H25" s="266"/>
      <c r="I25" s="6" t="s">
        <v>214</v>
      </c>
      <c r="J25" s="130" t="s">
        <v>231</v>
      </c>
      <c r="K25" s="216"/>
      <c r="L25" s="209"/>
      <c r="M25" s="255"/>
      <c r="N25" s="231"/>
      <c r="O25" s="231"/>
    </row>
    <row r="26" spans="1:15" x14ac:dyDescent="0.35">
      <c r="A26" s="258"/>
      <c r="B26" s="190"/>
      <c r="C26" s="188"/>
      <c r="D26" s="258"/>
      <c r="E26" s="209"/>
      <c r="F26" s="181"/>
      <c r="G26" s="265"/>
      <c r="H26" s="266"/>
      <c r="I26" s="6" t="s">
        <v>257</v>
      </c>
      <c r="J26" s="120" t="s">
        <v>258</v>
      </c>
      <c r="K26" s="216"/>
      <c r="L26" s="209"/>
      <c r="M26" s="255"/>
      <c r="N26" s="231"/>
      <c r="O26" s="231"/>
    </row>
    <row r="27" spans="1:15" x14ac:dyDescent="0.35">
      <c r="A27" s="258"/>
      <c r="B27" s="191"/>
      <c r="C27" s="188"/>
      <c r="D27" s="258"/>
      <c r="E27" s="210"/>
      <c r="F27" s="181"/>
      <c r="G27" s="267"/>
      <c r="H27" s="268"/>
      <c r="I27" s="6" t="s">
        <v>34</v>
      </c>
      <c r="J27" s="120" t="s">
        <v>169</v>
      </c>
      <c r="K27" s="217"/>
      <c r="L27" s="210"/>
      <c r="M27" s="256"/>
      <c r="N27" s="232"/>
      <c r="O27" s="232"/>
    </row>
    <row r="28" spans="1:15" ht="30.75" customHeight="1" x14ac:dyDescent="0.45">
      <c r="A28" s="251" t="s">
        <v>85</v>
      </c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3"/>
      <c r="O28" s="32" t="s">
        <v>1</v>
      </c>
    </row>
    <row r="29" spans="1:15" ht="26" customHeight="1" x14ac:dyDescent="0.35">
      <c r="A29" s="187" t="s">
        <v>271</v>
      </c>
      <c r="B29" s="189" t="s">
        <v>83</v>
      </c>
      <c r="C29" s="180" t="s">
        <v>106</v>
      </c>
      <c r="D29" s="180" t="s">
        <v>107</v>
      </c>
      <c r="E29" s="181" t="s">
        <v>29</v>
      </c>
      <c r="F29" s="181" t="s">
        <v>164</v>
      </c>
      <c r="G29" s="181" t="s">
        <v>162</v>
      </c>
      <c r="H29" s="181"/>
      <c r="I29" s="6" t="s">
        <v>181</v>
      </c>
      <c r="J29" s="120" t="s">
        <v>259</v>
      </c>
      <c r="K29" s="180">
        <v>1</v>
      </c>
      <c r="L29" s="181" t="s">
        <v>17</v>
      </c>
      <c r="M29" s="182"/>
      <c r="N29" s="230" t="s">
        <v>1</v>
      </c>
      <c r="O29" s="233" t="s">
        <v>1</v>
      </c>
    </row>
    <row r="30" spans="1:15" ht="15" customHeight="1" x14ac:dyDescent="0.35">
      <c r="A30" s="188"/>
      <c r="B30" s="190"/>
      <c r="C30" s="180"/>
      <c r="D30" s="180"/>
      <c r="E30" s="180"/>
      <c r="F30" s="181"/>
      <c r="G30" s="181"/>
      <c r="H30" s="181"/>
      <c r="I30" s="6" t="s">
        <v>155</v>
      </c>
      <c r="K30" s="180"/>
      <c r="L30" s="181"/>
      <c r="M30" s="182"/>
      <c r="N30" s="231"/>
      <c r="O30" s="233"/>
    </row>
    <row r="31" spans="1:15" x14ac:dyDescent="0.35">
      <c r="A31" s="188"/>
      <c r="B31" s="190"/>
      <c r="C31" s="180"/>
      <c r="D31" s="180"/>
      <c r="E31" s="180"/>
      <c r="F31" s="181"/>
      <c r="G31" s="181"/>
      <c r="H31" s="181"/>
      <c r="I31" s="18" t="s">
        <v>157</v>
      </c>
      <c r="J31" s="120" t="s">
        <v>156</v>
      </c>
      <c r="K31" s="180"/>
      <c r="L31" s="181"/>
      <c r="M31" s="182"/>
      <c r="N31" s="231"/>
      <c r="O31" s="233"/>
    </row>
    <row r="32" spans="1:15" x14ac:dyDescent="0.35">
      <c r="A32" s="188"/>
      <c r="B32" s="190"/>
      <c r="C32" s="180"/>
      <c r="D32" s="180"/>
      <c r="E32" s="180"/>
      <c r="F32" s="181"/>
      <c r="G32" s="181"/>
      <c r="H32" s="181"/>
      <c r="I32" s="6" t="s">
        <v>158</v>
      </c>
      <c r="J32" s="120" t="s">
        <v>159</v>
      </c>
      <c r="K32" s="180"/>
      <c r="L32" s="181"/>
      <c r="M32" s="182"/>
      <c r="N32" s="231"/>
      <c r="O32" s="233"/>
    </row>
    <row r="33" spans="1:15" ht="19.5" customHeight="1" x14ac:dyDescent="0.35">
      <c r="A33" s="188"/>
      <c r="B33" s="191"/>
      <c r="C33" s="180"/>
      <c r="D33" s="180"/>
      <c r="E33" s="180"/>
      <c r="F33" s="181"/>
      <c r="G33" s="181"/>
      <c r="H33" s="181"/>
      <c r="I33" s="6" t="s">
        <v>161</v>
      </c>
      <c r="J33" s="120" t="s">
        <v>160</v>
      </c>
      <c r="K33" s="180"/>
      <c r="L33" s="181"/>
      <c r="M33" s="182"/>
      <c r="N33" s="232"/>
      <c r="O33" s="233"/>
    </row>
    <row r="34" spans="1:15" x14ac:dyDescent="0.35">
      <c r="A34" s="189" t="s">
        <v>274</v>
      </c>
      <c r="B34" s="247"/>
      <c r="C34" s="189" t="s">
        <v>106</v>
      </c>
      <c r="D34" s="215" t="s">
        <v>173</v>
      </c>
      <c r="E34" s="215" t="s">
        <v>52</v>
      </c>
      <c r="F34" s="239" t="s">
        <v>171</v>
      </c>
      <c r="G34" s="215" t="s">
        <v>170</v>
      </c>
      <c r="H34" s="211" t="s">
        <v>172</v>
      </c>
      <c r="I34" s="6" t="s">
        <v>70</v>
      </c>
      <c r="J34" s="126" t="s">
        <v>76</v>
      </c>
      <c r="K34" s="215">
        <v>1</v>
      </c>
      <c r="L34" s="211" t="s">
        <v>17</v>
      </c>
      <c r="M34" s="241" t="s">
        <v>1</v>
      </c>
      <c r="N34" s="244" t="s">
        <v>1</v>
      </c>
      <c r="O34" s="230" t="s">
        <v>1</v>
      </c>
    </row>
    <row r="35" spans="1:15" x14ac:dyDescent="0.35">
      <c r="A35" s="190"/>
      <c r="B35" s="248"/>
      <c r="C35" s="190"/>
      <c r="D35" s="216"/>
      <c r="E35" s="216"/>
      <c r="F35" s="240"/>
      <c r="G35" s="216"/>
      <c r="H35" s="216"/>
      <c r="I35" s="6" t="s">
        <v>71</v>
      </c>
      <c r="J35" s="126" t="s">
        <v>218</v>
      </c>
      <c r="K35" s="216"/>
      <c r="L35" s="209"/>
      <c r="M35" s="242"/>
      <c r="N35" s="245"/>
      <c r="O35" s="231"/>
    </row>
    <row r="36" spans="1:15" x14ac:dyDescent="0.35">
      <c r="A36" s="190"/>
      <c r="B36" s="248"/>
      <c r="C36" s="190"/>
      <c r="D36" s="216"/>
      <c r="E36" s="216"/>
      <c r="F36" s="240"/>
      <c r="G36" s="216"/>
      <c r="H36" s="216"/>
      <c r="I36" s="6" t="s">
        <v>219</v>
      </c>
      <c r="J36" s="126" t="s">
        <v>76</v>
      </c>
      <c r="K36" s="216"/>
      <c r="L36" s="209"/>
      <c r="M36" s="242"/>
      <c r="N36" s="245"/>
      <c r="O36" s="231"/>
    </row>
    <row r="37" spans="1:15" ht="26" customHeight="1" x14ac:dyDescent="0.35">
      <c r="A37" s="190"/>
      <c r="B37" s="248"/>
      <c r="C37" s="190"/>
      <c r="D37" s="216"/>
      <c r="E37" s="216"/>
      <c r="F37" s="240"/>
      <c r="G37" s="216"/>
      <c r="H37" s="216"/>
      <c r="I37" s="7" t="s">
        <v>222</v>
      </c>
      <c r="J37" s="119" t="s">
        <v>220</v>
      </c>
      <c r="K37" s="216"/>
      <c r="L37" s="209"/>
      <c r="M37" s="242"/>
      <c r="N37" s="245"/>
      <c r="O37" s="231"/>
    </row>
    <row r="38" spans="1:15" ht="23.5" customHeight="1" x14ac:dyDescent="0.35">
      <c r="A38" s="190"/>
      <c r="B38" s="248"/>
      <c r="C38" s="190"/>
      <c r="D38" s="216"/>
      <c r="E38" s="216"/>
      <c r="F38" s="240"/>
      <c r="G38" s="216"/>
      <c r="H38" s="216"/>
      <c r="I38" s="7" t="s">
        <v>221</v>
      </c>
      <c r="J38" s="119" t="s">
        <v>223</v>
      </c>
      <c r="K38" s="216"/>
      <c r="L38" s="209"/>
      <c r="M38" s="242"/>
      <c r="N38" s="245"/>
      <c r="O38" s="231"/>
    </row>
    <row r="39" spans="1:15" x14ac:dyDescent="0.35">
      <c r="A39" s="190"/>
      <c r="B39" s="248"/>
      <c r="C39" s="190"/>
      <c r="D39" s="216"/>
      <c r="E39" s="216"/>
      <c r="F39" s="240"/>
      <c r="G39" s="216"/>
      <c r="H39" s="216"/>
      <c r="I39" s="7" t="s">
        <v>32</v>
      </c>
      <c r="J39" s="126" t="s">
        <v>117</v>
      </c>
      <c r="K39" s="216"/>
      <c r="L39" s="209"/>
      <c r="M39" s="242"/>
      <c r="N39" s="245"/>
      <c r="O39" s="231"/>
    </row>
    <row r="40" spans="1:15" x14ac:dyDescent="0.35">
      <c r="A40" s="190"/>
      <c r="B40" s="248"/>
      <c r="C40" s="190"/>
      <c r="D40" s="216"/>
      <c r="E40" s="216"/>
      <c r="F40" s="240"/>
      <c r="G40" s="216"/>
      <c r="H40" s="216"/>
      <c r="I40" s="7" t="s">
        <v>72</v>
      </c>
      <c r="J40" s="126" t="s">
        <v>224</v>
      </c>
      <c r="K40" s="216"/>
      <c r="L40" s="209"/>
      <c r="M40" s="242"/>
      <c r="N40" s="245"/>
      <c r="O40" s="231"/>
    </row>
    <row r="41" spans="1:15" x14ac:dyDescent="0.35">
      <c r="A41" s="190"/>
      <c r="B41" s="248"/>
      <c r="C41" s="190"/>
      <c r="D41" s="216"/>
      <c r="E41" s="216"/>
      <c r="F41" s="240"/>
      <c r="G41" s="216"/>
      <c r="H41" s="216"/>
      <c r="I41" s="7" t="s">
        <v>59</v>
      </c>
      <c r="J41" s="126" t="s">
        <v>225</v>
      </c>
      <c r="K41" s="216"/>
      <c r="L41" s="209"/>
      <c r="M41" s="242"/>
      <c r="N41" s="245"/>
      <c r="O41" s="231"/>
    </row>
    <row r="42" spans="1:15" ht="29" x14ac:dyDescent="0.35">
      <c r="A42" s="191"/>
      <c r="B42" s="249"/>
      <c r="C42" s="191"/>
      <c r="D42" s="217"/>
      <c r="E42" s="217"/>
      <c r="F42" s="250"/>
      <c r="G42" s="217"/>
      <c r="H42" s="217"/>
      <c r="I42" s="105" t="s">
        <v>73</v>
      </c>
      <c r="J42" s="48" t="s">
        <v>232</v>
      </c>
      <c r="K42" s="217"/>
      <c r="L42" s="210"/>
      <c r="M42" s="243"/>
      <c r="N42" s="246"/>
      <c r="O42" s="232"/>
    </row>
    <row r="43" spans="1:15" x14ac:dyDescent="0.35">
      <c r="A43" s="188" t="s">
        <v>275</v>
      </c>
      <c r="B43" s="189" t="s">
        <v>76</v>
      </c>
      <c r="C43" s="180" t="s">
        <v>94</v>
      </c>
      <c r="D43" s="180" t="s">
        <v>131</v>
      </c>
      <c r="E43" s="181" t="s">
        <v>84</v>
      </c>
      <c r="F43" s="211" t="s">
        <v>154</v>
      </c>
      <c r="G43" s="180" t="s">
        <v>132</v>
      </c>
      <c r="H43" s="181" t="s">
        <v>236</v>
      </c>
      <c r="I43" s="6" t="s">
        <v>18</v>
      </c>
      <c r="J43" s="126" t="s">
        <v>133</v>
      </c>
      <c r="K43" s="180">
        <v>1</v>
      </c>
      <c r="L43" s="181" t="s">
        <v>17</v>
      </c>
      <c r="M43" s="182"/>
      <c r="N43" s="238" t="s">
        <v>1</v>
      </c>
      <c r="O43" s="230" t="s">
        <v>1</v>
      </c>
    </row>
    <row r="44" spans="1:15" ht="15" customHeight="1" x14ac:dyDescent="0.35">
      <c r="A44" s="188"/>
      <c r="B44" s="190"/>
      <c r="C44" s="180"/>
      <c r="D44" s="180"/>
      <c r="E44" s="180"/>
      <c r="F44" s="209"/>
      <c r="G44" s="180"/>
      <c r="H44" s="180"/>
      <c r="I44" s="6" t="s">
        <v>60</v>
      </c>
      <c r="J44" s="126" t="s">
        <v>134</v>
      </c>
      <c r="K44" s="180"/>
      <c r="L44" s="181"/>
      <c r="M44" s="182"/>
      <c r="N44" s="238"/>
      <c r="O44" s="231"/>
    </row>
    <row r="45" spans="1:15" x14ac:dyDescent="0.35">
      <c r="A45" s="188"/>
      <c r="B45" s="190"/>
      <c r="C45" s="180"/>
      <c r="D45" s="180"/>
      <c r="E45" s="180"/>
      <c r="F45" s="209"/>
      <c r="G45" s="180"/>
      <c r="H45" s="180"/>
      <c r="I45" s="6" t="s">
        <v>226</v>
      </c>
      <c r="J45" s="129" t="s">
        <v>238</v>
      </c>
      <c r="K45" s="180"/>
      <c r="L45" s="181"/>
      <c r="M45" s="182"/>
      <c r="N45" s="238"/>
      <c r="O45" s="231"/>
    </row>
    <row r="46" spans="1:15" ht="48.5" customHeight="1" x14ac:dyDescent="0.35">
      <c r="A46" s="188"/>
      <c r="B46" s="190"/>
      <c r="C46" s="180"/>
      <c r="D46" s="180"/>
      <c r="E46" s="180"/>
      <c r="F46" s="209"/>
      <c r="G46" s="180"/>
      <c r="H46" s="180"/>
      <c r="I46" s="6" t="s">
        <v>33</v>
      </c>
      <c r="J46" s="126" t="s">
        <v>180</v>
      </c>
      <c r="K46" s="180"/>
      <c r="L46" s="181"/>
      <c r="M46" s="182"/>
      <c r="N46" s="238"/>
      <c r="O46" s="231"/>
    </row>
    <row r="47" spans="1:15" ht="29" customHeight="1" x14ac:dyDescent="0.35">
      <c r="A47" s="189" t="s">
        <v>276</v>
      </c>
      <c r="B47" s="189" t="s">
        <v>76</v>
      </c>
      <c r="C47" s="180" t="s">
        <v>106</v>
      </c>
      <c r="D47" s="215" t="s">
        <v>175</v>
      </c>
      <c r="E47" s="211" t="s">
        <v>176</v>
      </c>
      <c r="F47" s="239" t="s">
        <v>233</v>
      </c>
      <c r="G47" s="215" t="s">
        <v>174</v>
      </c>
      <c r="H47" s="211" t="s">
        <v>261</v>
      </c>
      <c r="I47" s="7" t="s">
        <v>22</v>
      </c>
      <c r="J47" s="1" t="s">
        <v>116</v>
      </c>
      <c r="K47" s="215">
        <v>6</v>
      </c>
      <c r="L47" s="211" t="s">
        <v>17</v>
      </c>
      <c r="M47" s="235">
        <f ca="1">SUM(M47:M49)</f>
        <v>0</v>
      </c>
      <c r="N47" s="183" t="s">
        <v>1</v>
      </c>
      <c r="O47" s="230" t="s">
        <v>1</v>
      </c>
    </row>
    <row r="48" spans="1:15" x14ac:dyDescent="0.35">
      <c r="A48" s="190"/>
      <c r="B48" s="190"/>
      <c r="C48" s="180"/>
      <c r="D48" s="216"/>
      <c r="E48" s="209"/>
      <c r="F48" s="240"/>
      <c r="G48" s="216"/>
      <c r="H48" s="216"/>
      <c r="I48" s="7"/>
      <c r="J48" s="1"/>
      <c r="K48" s="216"/>
      <c r="L48" s="209"/>
      <c r="M48" s="236"/>
      <c r="N48" s="184"/>
      <c r="O48" s="231"/>
    </row>
    <row r="49" spans="1:15" x14ac:dyDescent="0.35">
      <c r="A49" s="190"/>
      <c r="B49" s="190"/>
      <c r="C49" s="180"/>
      <c r="D49" s="216"/>
      <c r="E49" s="209"/>
      <c r="F49" s="209"/>
      <c r="G49" s="216"/>
      <c r="H49" s="216"/>
      <c r="I49" s="7" t="s">
        <v>58</v>
      </c>
      <c r="J49" s="126" t="s">
        <v>227</v>
      </c>
      <c r="K49" s="216"/>
      <c r="L49" s="209"/>
      <c r="M49" s="236"/>
      <c r="N49" s="184"/>
      <c r="O49" s="231"/>
    </row>
    <row r="50" spans="1:15" ht="43" customHeight="1" x14ac:dyDescent="0.35">
      <c r="A50" s="190"/>
      <c r="B50" s="190"/>
      <c r="C50" s="180"/>
      <c r="D50" s="216"/>
      <c r="E50" s="209"/>
      <c r="F50" s="209"/>
      <c r="G50" s="216"/>
      <c r="H50" s="216"/>
      <c r="I50" s="7" t="s">
        <v>74</v>
      </c>
      <c r="J50" s="126" t="s">
        <v>227</v>
      </c>
      <c r="K50" s="216"/>
      <c r="L50" s="209"/>
      <c r="M50" s="236"/>
      <c r="N50" s="184"/>
      <c r="O50" s="231"/>
    </row>
    <row r="51" spans="1:15" x14ac:dyDescent="0.35">
      <c r="A51" s="190"/>
      <c r="B51" s="190"/>
      <c r="C51" s="180"/>
      <c r="D51" s="216"/>
      <c r="E51" s="216"/>
      <c r="F51" s="209"/>
      <c r="G51" s="216"/>
      <c r="H51" s="216"/>
      <c r="I51" s="7" t="s">
        <v>59</v>
      </c>
      <c r="J51" s="126" t="s">
        <v>228</v>
      </c>
      <c r="K51" s="216"/>
      <c r="L51" s="209"/>
      <c r="M51" s="236"/>
      <c r="N51" s="184"/>
      <c r="O51" s="231"/>
    </row>
    <row r="52" spans="1:15" ht="52.5" customHeight="1" x14ac:dyDescent="0.35">
      <c r="A52" s="191"/>
      <c r="B52" s="191"/>
      <c r="C52" s="180"/>
      <c r="D52" s="217"/>
      <c r="E52" s="217"/>
      <c r="F52" s="210"/>
      <c r="G52" s="217"/>
      <c r="H52" s="217"/>
      <c r="I52" s="13" t="s">
        <v>234</v>
      </c>
      <c r="J52" s="131" t="s">
        <v>235</v>
      </c>
      <c r="K52" s="217"/>
      <c r="L52" s="210"/>
      <c r="M52" s="237"/>
      <c r="N52" s="185"/>
      <c r="O52" s="232"/>
    </row>
    <row r="53" spans="1:15" ht="47.5" customHeight="1" x14ac:dyDescent="0.45">
      <c r="A53" s="229" t="s">
        <v>86</v>
      </c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89" t="s">
        <v>1</v>
      </c>
    </row>
    <row r="54" spans="1:15" ht="13" customHeight="1" x14ac:dyDescent="0.35">
      <c r="O54" s="85" t="s">
        <v>1</v>
      </c>
    </row>
    <row r="55" spans="1:15" ht="35" customHeight="1" x14ac:dyDescent="0.35">
      <c r="O55" t="s">
        <v>1</v>
      </c>
    </row>
    <row r="61" spans="1:15" ht="30" customHeight="1" x14ac:dyDescent="0.35"/>
    <row r="69" spans="10:14" ht="30" customHeight="1" x14ac:dyDescent="0.35"/>
    <row r="75" spans="10:14" s="86" customFormat="1" ht="30" customHeight="1" x14ac:dyDescent="0.45">
      <c r="J75"/>
      <c r="K75"/>
      <c r="L75"/>
      <c r="M75"/>
      <c r="N75"/>
    </row>
    <row r="76" spans="10:14" ht="9.5" customHeight="1" x14ac:dyDescent="0.35"/>
    <row r="77" spans="10:14" ht="30" customHeight="1" x14ac:dyDescent="0.35"/>
  </sheetData>
  <mergeCells count="89">
    <mergeCell ref="E1:J1"/>
    <mergeCell ref="K1:O4"/>
    <mergeCell ref="E2:J2"/>
    <mergeCell ref="E3:J3"/>
    <mergeCell ref="E4:J4"/>
    <mergeCell ref="A1:C4"/>
    <mergeCell ref="A5:M5"/>
    <mergeCell ref="I6:J6"/>
    <mergeCell ref="A7:A13"/>
    <mergeCell ref="B7:B13"/>
    <mergeCell ref="C7:C13"/>
    <mergeCell ref="D7:D13"/>
    <mergeCell ref="E7:E13"/>
    <mergeCell ref="F7:F13"/>
    <mergeCell ref="G7:H27"/>
    <mergeCell ref="K7:K13"/>
    <mergeCell ref="L7:L13"/>
    <mergeCell ref="M7:M27"/>
    <mergeCell ref="N7:N13"/>
    <mergeCell ref="O7:O13"/>
    <mergeCell ref="A14:A27"/>
    <mergeCell ref="B14:B27"/>
    <mergeCell ref="C14:C27"/>
    <mergeCell ref="D14:D27"/>
    <mergeCell ref="E14:E22"/>
    <mergeCell ref="F14:F27"/>
    <mergeCell ref="K14:K23"/>
    <mergeCell ref="L14:L23"/>
    <mergeCell ref="N14:N23"/>
    <mergeCell ref="O14:O23"/>
    <mergeCell ref="E23:E27"/>
    <mergeCell ref="K24:K27"/>
    <mergeCell ref="L24:L27"/>
    <mergeCell ref="N24:N27"/>
    <mergeCell ref="O24:O27"/>
    <mergeCell ref="A28:N28"/>
    <mergeCell ref="A29:A33"/>
    <mergeCell ref="B29:B33"/>
    <mergeCell ref="C29:C33"/>
    <mergeCell ref="D29:D33"/>
    <mergeCell ref="E29:E33"/>
    <mergeCell ref="F29:F33"/>
    <mergeCell ref="G29:G33"/>
    <mergeCell ref="H29:H33"/>
    <mergeCell ref="K29:K33"/>
    <mergeCell ref="L29:L33"/>
    <mergeCell ref="M29:M33"/>
    <mergeCell ref="N29:N33"/>
    <mergeCell ref="O29:O33"/>
    <mergeCell ref="A34:A42"/>
    <mergeCell ref="B34:B42"/>
    <mergeCell ref="C34:C42"/>
    <mergeCell ref="D34:D42"/>
    <mergeCell ref="E34:E42"/>
    <mergeCell ref="F34:F42"/>
    <mergeCell ref="O34:O42"/>
    <mergeCell ref="A43:A46"/>
    <mergeCell ref="B43:B46"/>
    <mergeCell ref="C43:C46"/>
    <mergeCell ref="D43:D46"/>
    <mergeCell ref="E43:E46"/>
    <mergeCell ref="F43:F46"/>
    <mergeCell ref="G43:G46"/>
    <mergeCell ref="H43:H46"/>
    <mergeCell ref="K43:K46"/>
    <mergeCell ref="G34:G42"/>
    <mergeCell ref="H34:H42"/>
    <mergeCell ref="K34:K42"/>
    <mergeCell ref="L34:L42"/>
    <mergeCell ref="M34:M42"/>
    <mergeCell ref="N34:N42"/>
    <mergeCell ref="L43:L46"/>
    <mergeCell ref="M43:M46"/>
    <mergeCell ref="N43:N46"/>
    <mergeCell ref="O43:O46"/>
    <mergeCell ref="A47:A52"/>
    <mergeCell ref="B47:B52"/>
    <mergeCell ref="C47:C52"/>
    <mergeCell ref="D47:D52"/>
    <mergeCell ref="E47:E52"/>
    <mergeCell ref="F47:F52"/>
    <mergeCell ref="A53:N53"/>
    <mergeCell ref="O47:O52"/>
    <mergeCell ref="G47:G52"/>
    <mergeCell ref="H47:H52"/>
    <mergeCell ref="K47:K52"/>
    <mergeCell ref="L47:L52"/>
    <mergeCell ref="M47:M52"/>
    <mergeCell ref="N47:N52"/>
  </mergeCells>
  <printOptions verticalCentered="1"/>
  <pageMargins left="0.7" right="0.7" top="0.25" bottom="0.25" header="0.3" footer="0.3"/>
  <pageSetup paperSize="17" scale="5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2E3DD-C4FC-4FBE-84D2-9DFFDA9F2389}">
  <sheetPr>
    <pageSetUpPr fitToPage="1"/>
  </sheetPr>
  <dimension ref="A1:O77"/>
  <sheetViews>
    <sheetView zoomScale="70" zoomScaleNormal="70" workbookViewId="0">
      <selection activeCell="D7" sqref="D7:D13"/>
    </sheetView>
  </sheetViews>
  <sheetFormatPr defaultRowHeight="14.5" x14ac:dyDescent="0.35"/>
  <cols>
    <col min="1" max="1" width="12.26953125" customWidth="1"/>
    <col min="2" max="2" width="12.26953125" hidden="1" customWidth="1"/>
    <col min="3" max="3" width="22.54296875" customWidth="1"/>
    <col min="4" max="4" width="18.1796875" customWidth="1"/>
    <col min="5" max="5" width="29" customWidth="1"/>
    <col min="6" max="6" width="25" customWidth="1"/>
    <col min="7" max="7" width="24.7265625" customWidth="1"/>
    <col min="8" max="8" width="35.54296875" customWidth="1"/>
    <col min="9" max="9" width="32" customWidth="1"/>
    <col min="10" max="10" width="39.26953125" customWidth="1"/>
    <col min="11" max="11" width="12.453125" customWidth="1"/>
    <col min="12" max="12" width="13.26953125" bestFit="1" customWidth="1"/>
    <col min="13" max="13" width="42.90625" customWidth="1"/>
    <col min="14" max="14" width="14.81640625" customWidth="1"/>
    <col min="15" max="15" width="20.54296875" customWidth="1"/>
    <col min="16" max="16" width="18.81640625" bestFit="1" customWidth="1"/>
    <col min="17" max="17" width="12.26953125" bestFit="1" customWidth="1"/>
  </cols>
  <sheetData>
    <row r="1" spans="1:15" ht="24" customHeight="1" x14ac:dyDescent="0.35">
      <c r="A1" s="311" t="s">
        <v>293</v>
      </c>
      <c r="B1" s="312"/>
      <c r="C1" s="313"/>
      <c r="D1" s="308" t="s">
        <v>5</v>
      </c>
      <c r="E1" s="224" t="s">
        <v>101</v>
      </c>
      <c r="F1" s="224"/>
      <c r="G1" s="224"/>
      <c r="H1" s="224"/>
      <c r="I1" s="224"/>
      <c r="J1" s="224"/>
      <c r="K1" s="225" t="s">
        <v>91</v>
      </c>
      <c r="L1" s="225"/>
      <c r="M1" s="225"/>
      <c r="N1" s="225"/>
      <c r="O1" s="225"/>
    </row>
    <row r="2" spans="1:15" ht="14.5" customHeight="1" x14ac:dyDescent="0.35">
      <c r="A2" s="314"/>
      <c r="B2" s="310"/>
      <c r="C2" s="315"/>
      <c r="D2" s="309" t="s">
        <v>6</v>
      </c>
      <c r="E2" s="226" t="s">
        <v>102</v>
      </c>
      <c r="F2" s="226"/>
      <c r="G2" s="226"/>
      <c r="H2" s="226"/>
      <c r="I2" s="226"/>
      <c r="J2" s="226"/>
      <c r="K2" s="225"/>
      <c r="L2" s="225"/>
      <c r="M2" s="225"/>
      <c r="N2" s="225"/>
      <c r="O2" s="225"/>
    </row>
    <row r="3" spans="1:15" ht="14.5" customHeight="1" x14ac:dyDescent="0.35">
      <c r="A3" s="314"/>
      <c r="B3" s="310"/>
      <c r="C3" s="315"/>
      <c r="D3" s="309" t="s">
        <v>7</v>
      </c>
      <c r="E3" s="226" t="s">
        <v>67</v>
      </c>
      <c r="F3" s="226"/>
      <c r="G3" s="226"/>
      <c r="H3" s="226"/>
      <c r="I3" s="226"/>
      <c r="J3" s="226"/>
      <c r="K3" s="225"/>
      <c r="L3" s="225"/>
      <c r="M3" s="225"/>
      <c r="N3" s="225"/>
      <c r="O3" s="225"/>
    </row>
    <row r="4" spans="1:15" ht="20.25" customHeight="1" x14ac:dyDescent="0.35">
      <c r="A4" s="316"/>
      <c r="B4" s="317"/>
      <c r="C4" s="318"/>
      <c r="D4" s="309" t="s">
        <v>8</v>
      </c>
      <c r="E4" s="226" t="s">
        <v>27</v>
      </c>
      <c r="F4" s="226"/>
      <c r="G4" s="226"/>
      <c r="H4" s="226"/>
      <c r="I4" s="226"/>
      <c r="J4" s="226"/>
      <c r="K4" s="225"/>
      <c r="L4" s="225"/>
      <c r="M4" s="225"/>
      <c r="N4" s="225"/>
      <c r="O4" s="225"/>
    </row>
    <row r="5" spans="1:15" ht="15.75" customHeight="1" x14ac:dyDescent="0.35">
      <c r="A5" s="212" t="s">
        <v>88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</row>
    <row r="6" spans="1:15" ht="20.25" customHeight="1" x14ac:dyDescent="0.35">
      <c r="A6" s="2" t="s">
        <v>9</v>
      </c>
      <c r="B6" s="45" t="s">
        <v>75</v>
      </c>
      <c r="C6" s="2" t="s">
        <v>10</v>
      </c>
      <c r="D6" s="2" t="s">
        <v>11</v>
      </c>
      <c r="E6" s="2" t="s">
        <v>4</v>
      </c>
      <c r="F6" s="10"/>
      <c r="G6" s="2" t="s">
        <v>12</v>
      </c>
      <c r="H6" s="2" t="s">
        <v>2</v>
      </c>
      <c r="I6" s="213" t="s">
        <v>13</v>
      </c>
      <c r="J6" s="213"/>
      <c r="K6" s="2" t="s">
        <v>15</v>
      </c>
      <c r="L6" s="2" t="s">
        <v>16</v>
      </c>
      <c r="M6" s="2" t="s">
        <v>3</v>
      </c>
      <c r="N6" s="10" t="s">
        <v>26</v>
      </c>
      <c r="O6" s="2" t="s">
        <v>0</v>
      </c>
    </row>
    <row r="7" spans="1:15" ht="16.5" customHeight="1" x14ac:dyDescent="0.35">
      <c r="A7" s="260" t="s">
        <v>272</v>
      </c>
      <c r="B7" s="260"/>
      <c r="C7" s="215"/>
      <c r="D7" s="239"/>
      <c r="E7" s="239" t="s">
        <v>165</v>
      </c>
      <c r="F7" s="211" t="s">
        <v>167</v>
      </c>
      <c r="G7" s="269" t="s">
        <v>1</v>
      </c>
      <c r="H7" s="264"/>
      <c r="I7" s="6" t="s">
        <v>177</v>
      </c>
      <c r="J7" s="19"/>
      <c r="K7" s="180">
        <v>1</v>
      </c>
      <c r="L7" s="181" t="s">
        <v>17</v>
      </c>
      <c r="M7" s="254"/>
      <c r="N7" s="233" t="s">
        <v>1</v>
      </c>
      <c r="O7" s="257" t="s">
        <v>1</v>
      </c>
    </row>
    <row r="8" spans="1:15" ht="14.25" customHeight="1" x14ac:dyDescent="0.35">
      <c r="A8" s="261"/>
      <c r="B8" s="261"/>
      <c r="C8" s="216"/>
      <c r="D8" s="240"/>
      <c r="E8" s="240"/>
      <c r="F8" s="209"/>
      <c r="G8" s="265"/>
      <c r="H8" s="266"/>
      <c r="I8" s="38" t="s">
        <v>18</v>
      </c>
      <c r="J8" s="21"/>
      <c r="K8" s="180"/>
      <c r="L8" s="181"/>
      <c r="M8" s="255"/>
      <c r="N8" s="233"/>
      <c r="O8" s="182"/>
    </row>
    <row r="9" spans="1:15" ht="15" customHeight="1" x14ac:dyDescent="0.35">
      <c r="A9" s="261"/>
      <c r="B9" s="261"/>
      <c r="C9" s="216"/>
      <c r="D9" s="240"/>
      <c r="E9" s="240"/>
      <c r="F9" s="209"/>
      <c r="G9" s="265"/>
      <c r="H9" s="266"/>
      <c r="I9" s="6" t="s">
        <v>14</v>
      </c>
      <c r="J9" s="20"/>
      <c r="K9" s="180"/>
      <c r="L9" s="181"/>
      <c r="M9" s="255"/>
      <c r="N9" s="233"/>
      <c r="O9" s="182"/>
    </row>
    <row r="10" spans="1:15" ht="15" customHeight="1" x14ac:dyDescent="0.35">
      <c r="A10" s="261"/>
      <c r="B10" s="261"/>
      <c r="C10" s="216"/>
      <c r="D10" s="240"/>
      <c r="E10" s="240"/>
      <c r="F10" s="209"/>
      <c r="G10" s="265"/>
      <c r="H10" s="266"/>
      <c r="I10" s="6" t="s">
        <v>53</v>
      </c>
      <c r="J10" s="44"/>
      <c r="K10" s="180"/>
      <c r="L10" s="181"/>
      <c r="M10" s="255"/>
      <c r="N10" s="233"/>
      <c r="O10" s="182"/>
    </row>
    <row r="11" spans="1:15" x14ac:dyDescent="0.35">
      <c r="A11" s="261"/>
      <c r="B11" s="261"/>
      <c r="C11" s="216"/>
      <c r="D11" s="240"/>
      <c r="E11" s="240"/>
      <c r="F11" s="209"/>
      <c r="G11" s="265"/>
      <c r="H11" s="266"/>
      <c r="I11" s="6" t="s">
        <v>20</v>
      </c>
      <c r="J11" s="42"/>
      <c r="K11" s="180"/>
      <c r="L11" s="181"/>
      <c r="M11" s="255"/>
      <c r="N11" s="233"/>
      <c r="O11" s="182"/>
    </row>
    <row r="12" spans="1:15" ht="29" x14ac:dyDescent="0.35">
      <c r="A12" s="261"/>
      <c r="B12" s="261"/>
      <c r="C12" s="216"/>
      <c r="D12" s="240"/>
      <c r="E12" s="240"/>
      <c r="F12" s="209"/>
      <c r="G12" s="265"/>
      <c r="H12" s="266"/>
      <c r="I12" s="18" t="s">
        <v>216</v>
      </c>
      <c r="J12" s="67"/>
      <c r="K12" s="180"/>
      <c r="L12" s="181"/>
      <c r="M12" s="255"/>
      <c r="N12" s="233"/>
      <c r="O12" s="182"/>
    </row>
    <row r="13" spans="1:15" x14ac:dyDescent="0.35">
      <c r="A13" s="262"/>
      <c r="B13" s="262"/>
      <c r="C13" s="217"/>
      <c r="D13" s="250"/>
      <c r="E13" s="250"/>
      <c r="F13" s="210"/>
      <c r="G13" s="265"/>
      <c r="H13" s="266"/>
      <c r="I13" s="6" t="s">
        <v>19</v>
      </c>
      <c r="J13" s="19"/>
      <c r="K13" s="180"/>
      <c r="L13" s="181"/>
      <c r="M13" s="255"/>
      <c r="N13" s="233"/>
      <c r="O13" s="182"/>
    </row>
    <row r="14" spans="1:15" ht="14.5" customHeight="1" x14ac:dyDescent="0.35">
      <c r="A14" s="258" t="s">
        <v>273</v>
      </c>
      <c r="B14" s="189"/>
      <c r="C14" s="188"/>
      <c r="D14" s="259"/>
      <c r="E14" s="211" t="s">
        <v>202</v>
      </c>
      <c r="F14" s="181" t="s">
        <v>168</v>
      </c>
      <c r="G14" s="265"/>
      <c r="H14" s="266"/>
      <c r="I14" s="6" t="s">
        <v>18</v>
      </c>
      <c r="J14" s="96"/>
      <c r="K14" s="215">
        <v>1</v>
      </c>
      <c r="L14" s="211" t="s">
        <v>17</v>
      </c>
      <c r="M14" s="255"/>
      <c r="N14" s="230" t="s">
        <v>1</v>
      </c>
      <c r="O14" s="230" t="s">
        <v>1</v>
      </c>
    </row>
    <row r="15" spans="1:15" ht="15" customHeight="1" x14ac:dyDescent="0.35">
      <c r="A15" s="258"/>
      <c r="B15" s="190"/>
      <c r="C15" s="188"/>
      <c r="D15" s="258"/>
      <c r="E15" s="209"/>
      <c r="F15" s="181"/>
      <c r="G15" s="265"/>
      <c r="H15" s="266"/>
      <c r="I15" s="6" t="s">
        <v>14</v>
      </c>
      <c r="J15" s="96"/>
      <c r="K15" s="216"/>
      <c r="L15" s="209"/>
      <c r="M15" s="255"/>
      <c r="N15" s="231"/>
      <c r="O15" s="231"/>
    </row>
    <row r="16" spans="1:15" ht="15" customHeight="1" x14ac:dyDescent="0.35">
      <c r="A16" s="258"/>
      <c r="B16" s="190"/>
      <c r="C16" s="188"/>
      <c r="D16" s="258"/>
      <c r="E16" s="209"/>
      <c r="F16" s="181"/>
      <c r="G16" s="265"/>
      <c r="H16" s="266"/>
      <c r="I16" s="6" t="s">
        <v>53</v>
      </c>
      <c r="J16" s="97"/>
      <c r="K16" s="216"/>
      <c r="L16" s="209"/>
      <c r="M16" s="255"/>
      <c r="N16" s="231"/>
      <c r="O16" s="231"/>
    </row>
    <row r="17" spans="1:15" ht="15" customHeight="1" x14ac:dyDescent="0.35">
      <c r="A17" s="258"/>
      <c r="B17" s="190"/>
      <c r="C17" s="188"/>
      <c r="D17" s="258"/>
      <c r="E17" s="209"/>
      <c r="F17" s="181"/>
      <c r="G17" s="265"/>
      <c r="H17" s="266"/>
      <c r="I17" s="6" t="s">
        <v>54</v>
      </c>
      <c r="J17" s="19"/>
      <c r="K17" s="216"/>
      <c r="L17" s="209"/>
      <c r="M17" s="255"/>
      <c r="N17" s="231"/>
      <c r="O17" s="231"/>
    </row>
    <row r="18" spans="1:15" ht="15" customHeight="1" x14ac:dyDescent="0.35">
      <c r="A18" s="258"/>
      <c r="B18" s="190"/>
      <c r="C18" s="188"/>
      <c r="D18" s="258"/>
      <c r="E18" s="209"/>
      <c r="F18" s="181"/>
      <c r="G18" s="265"/>
      <c r="H18" s="266"/>
      <c r="I18" s="6" t="s">
        <v>55</v>
      </c>
      <c r="J18" s="98"/>
      <c r="K18" s="216"/>
      <c r="L18" s="209"/>
      <c r="M18" s="255"/>
      <c r="N18" s="231"/>
      <c r="O18" s="231"/>
    </row>
    <row r="19" spans="1:15" ht="15" customHeight="1" x14ac:dyDescent="0.35">
      <c r="A19" s="258"/>
      <c r="B19" s="190"/>
      <c r="C19" s="188"/>
      <c r="D19" s="258"/>
      <c r="E19" s="209"/>
      <c r="F19" s="181"/>
      <c r="G19" s="265"/>
      <c r="H19" s="266"/>
      <c r="I19" s="6" t="s">
        <v>56</v>
      </c>
      <c r="J19" s="98"/>
      <c r="K19" s="216"/>
      <c r="L19" s="209"/>
      <c r="M19" s="255"/>
      <c r="N19" s="231"/>
      <c r="O19" s="231"/>
    </row>
    <row r="20" spans="1:15" x14ac:dyDescent="0.35">
      <c r="A20" s="258"/>
      <c r="B20" s="190"/>
      <c r="C20" s="188"/>
      <c r="D20" s="258"/>
      <c r="E20" s="209"/>
      <c r="F20" s="181"/>
      <c r="G20" s="265"/>
      <c r="H20" s="266"/>
      <c r="I20" s="6" t="s">
        <v>20</v>
      </c>
      <c r="J20" s="100"/>
      <c r="K20" s="216"/>
      <c r="L20" s="209"/>
      <c r="M20" s="255"/>
      <c r="N20" s="231"/>
      <c r="O20" s="231"/>
    </row>
    <row r="21" spans="1:15" x14ac:dyDescent="0.35">
      <c r="A21" s="258"/>
      <c r="B21" s="190"/>
      <c r="C21" s="188"/>
      <c r="D21" s="258"/>
      <c r="E21" s="209"/>
      <c r="F21" s="181"/>
      <c r="G21" s="265"/>
      <c r="H21" s="266"/>
      <c r="I21" s="6" t="s">
        <v>57</v>
      </c>
      <c r="J21" s="98"/>
      <c r="K21" s="216"/>
      <c r="L21" s="209"/>
      <c r="M21" s="255"/>
      <c r="N21" s="231"/>
      <c r="O21" s="231"/>
    </row>
    <row r="22" spans="1:15" ht="41" customHeight="1" x14ac:dyDescent="0.35">
      <c r="A22" s="258"/>
      <c r="B22" s="190"/>
      <c r="C22" s="188"/>
      <c r="D22" s="258"/>
      <c r="E22" s="210"/>
      <c r="F22" s="181"/>
      <c r="G22" s="265"/>
      <c r="H22" s="266"/>
      <c r="I22" s="18" t="s">
        <v>217</v>
      </c>
      <c r="J22" s="101"/>
      <c r="K22" s="216"/>
      <c r="L22" s="209"/>
      <c r="M22" s="255"/>
      <c r="N22" s="231"/>
      <c r="O22" s="231"/>
    </row>
    <row r="23" spans="1:15" x14ac:dyDescent="0.35">
      <c r="A23" s="258"/>
      <c r="B23" s="190"/>
      <c r="C23" s="188"/>
      <c r="D23" s="258"/>
      <c r="E23" s="211" t="s">
        <v>203</v>
      </c>
      <c r="F23" s="181"/>
      <c r="G23" s="265"/>
      <c r="H23" s="266"/>
      <c r="I23" s="6" t="s">
        <v>213</v>
      </c>
      <c r="J23" s="96"/>
      <c r="K23" s="217"/>
      <c r="L23" s="210"/>
      <c r="M23" s="255"/>
      <c r="N23" s="232"/>
      <c r="O23" s="232"/>
    </row>
    <row r="24" spans="1:15" x14ac:dyDescent="0.35">
      <c r="A24" s="258"/>
      <c r="B24" s="190"/>
      <c r="C24" s="188"/>
      <c r="D24" s="258"/>
      <c r="E24" s="209"/>
      <c r="F24" s="181"/>
      <c r="G24" s="265"/>
      <c r="H24" s="266"/>
      <c r="I24" s="6" t="s">
        <v>215</v>
      </c>
      <c r="J24" s="97"/>
      <c r="K24" s="215">
        <v>1</v>
      </c>
      <c r="L24" s="211" t="s">
        <v>17</v>
      </c>
      <c r="M24" s="255"/>
      <c r="N24" s="230" t="s">
        <v>1</v>
      </c>
      <c r="O24" s="230" t="s">
        <v>1</v>
      </c>
    </row>
    <row r="25" spans="1:15" x14ac:dyDescent="0.35">
      <c r="A25" s="258"/>
      <c r="B25" s="190"/>
      <c r="C25" s="188"/>
      <c r="D25" s="258"/>
      <c r="E25" s="209"/>
      <c r="F25" s="181"/>
      <c r="G25" s="265"/>
      <c r="H25" s="266"/>
      <c r="I25" s="6" t="s">
        <v>214</v>
      </c>
      <c r="J25" s="100"/>
      <c r="K25" s="216"/>
      <c r="L25" s="209"/>
      <c r="M25" s="255"/>
      <c r="N25" s="231"/>
      <c r="O25" s="231"/>
    </row>
    <row r="26" spans="1:15" x14ac:dyDescent="0.35">
      <c r="A26" s="258"/>
      <c r="B26" s="190"/>
      <c r="C26" s="188"/>
      <c r="D26" s="258"/>
      <c r="E26" s="209"/>
      <c r="F26" s="181"/>
      <c r="G26" s="265"/>
      <c r="H26" s="266"/>
      <c r="I26" s="6" t="s">
        <v>257</v>
      </c>
      <c r="J26" s="66"/>
      <c r="K26" s="216"/>
      <c r="L26" s="209"/>
      <c r="M26" s="255"/>
      <c r="N26" s="231"/>
      <c r="O26" s="231"/>
    </row>
    <row r="27" spans="1:15" x14ac:dyDescent="0.35">
      <c r="A27" s="258"/>
      <c r="B27" s="191"/>
      <c r="C27" s="188"/>
      <c r="D27" s="258"/>
      <c r="E27" s="210"/>
      <c r="F27" s="181"/>
      <c r="G27" s="267"/>
      <c r="H27" s="268"/>
      <c r="I27" s="6" t="s">
        <v>34</v>
      </c>
      <c r="J27" s="19"/>
      <c r="K27" s="217"/>
      <c r="L27" s="210"/>
      <c r="M27" s="256"/>
      <c r="N27" s="232"/>
      <c r="O27" s="232"/>
    </row>
    <row r="28" spans="1:15" ht="30.75" customHeight="1" x14ac:dyDescent="0.45">
      <c r="A28" s="251" t="s">
        <v>85</v>
      </c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3"/>
      <c r="O28" s="32" t="s">
        <v>1</v>
      </c>
    </row>
    <row r="29" spans="1:15" ht="26" customHeight="1" x14ac:dyDescent="0.35">
      <c r="A29" s="187" t="s">
        <v>271</v>
      </c>
      <c r="B29" s="189" t="s">
        <v>83</v>
      </c>
      <c r="C29" s="180"/>
      <c r="D29" s="180"/>
      <c r="E29" s="181" t="s">
        <v>29</v>
      </c>
      <c r="F29" s="181" t="s">
        <v>1</v>
      </c>
      <c r="G29" s="181" t="s">
        <v>1</v>
      </c>
      <c r="H29" s="181"/>
      <c r="I29" s="6" t="s">
        <v>181</v>
      </c>
      <c r="J29" s="59"/>
      <c r="K29" s="180">
        <v>1</v>
      </c>
      <c r="L29" s="181" t="s">
        <v>17</v>
      </c>
      <c r="M29" s="182"/>
      <c r="N29" s="230" t="s">
        <v>1</v>
      </c>
      <c r="O29" s="233" t="s">
        <v>1</v>
      </c>
    </row>
    <row r="30" spans="1:15" ht="15" customHeight="1" x14ac:dyDescent="0.35">
      <c r="A30" s="188"/>
      <c r="B30" s="190"/>
      <c r="C30" s="180"/>
      <c r="D30" s="180"/>
      <c r="E30" s="180"/>
      <c r="F30" s="181"/>
      <c r="G30" s="181"/>
      <c r="H30" s="181"/>
      <c r="I30" s="6" t="s">
        <v>155</v>
      </c>
      <c r="K30" s="180"/>
      <c r="L30" s="181"/>
      <c r="M30" s="182"/>
      <c r="N30" s="231"/>
      <c r="O30" s="233"/>
    </row>
    <row r="31" spans="1:15" x14ac:dyDescent="0.35">
      <c r="A31" s="188"/>
      <c r="B31" s="190"/>
      <c r="C31" s="180"/>
      <c r="D31" s="180"/>
      <c r="E31" s="180"/>
      <c r="F31" s="181"/>
      <c r="G31" s="181"/>
      <c r="H31" s="181"/>
      <c r="I31" s="18" t="s">
        <v>157</v>
      </c>
      <c r="J31" s="59"/>
      <c r="K31" s="180"/>
      <c r="L31" s="181"/>
      <c r="M31" s="182"/>
      <c r="N31" s="231"/>
      <c r="O31" s="233"/>
    </row>
    <row r="32" spans="1:15" x14ac:dyDescent="0.35">
      <c r="A32" s="188"/>
      <c r="B32" s="190"/>
      <c r="C32" s="180"/>
      <c r="D32" s="180"/>
      <c r="E32" s="180"/>
      <c r="F32" s="181"/>
      <c r="G32" s="181"/>
      <c r="H32" s="181"/>
      <c r="I32" s="6" t="s">
        <v>158</v>
      </c>
      <c r="J32" s="59"/>
      <c r="K32" s="180"/>
      <c r="L32" s="181"/>
      <c r="M32" s="182"/>
      <c r="N32" s="231"/>
      <c r="O32" s="233"/>
    </row>
    <row r="33" spans="1:15" ht="19.5" customHeight="1" x14ac:dyDescent="0.35">
      <c r="A33" s="188"/>
      <c r="B33" s="191"/>
      <c r="C33" s="180"/>
      <c r="D33" s="180"/>
      <c r="E33" s="180"/>
      <c r="F33" s="181"/>
      <c r="G33" s="181"/>
      <c r="H33" s="181"/>
      <c r="I33" s="6" t="s">
        <v>161</v>
      </c>
      <c r="J33" s="59"/>
      <c r="K33" s="180"/>
      <c r="L33" s="181"/>
      <c r="M33" s="182"/>
      <c r="N33" s="232"/>
      <c r="O33" s="233"/>
    </row>
    <row r="34" spans="1:15" x14ac:dyDescent="0.35">
      <c r="A34" s="189" t="s">
        <v>274</v>
      </c>
      <c r="B34" s="247"/>
      <c r="C34" s="189"/>
      <c r="D34" s="215"/>
      <c r="E34" s="239" t="s">
        <v>171</v>
      </c>
      <c r="F34" s="239" t="s">
        <v>1</v>
      </c>
      <c r="G34" s="215" t="s">
        <v>1</v>
      </c>
      <c r="H34" s="211"/>
      <c r="I34" s="6" t="s">
        <v>70</v>
      </c>
      <c r="J34" s="37"/>
      <c r="K34" s="215">
        <v>1</v>
      </c>
      <c r="L34" s="211" t="s">
        <v>17</v>
      </c>
      <c r="M34" s="241" t="s">
        <v>1</v>
      </c>
      <c r="N34" s="244" t="s">
        <v>1</v>
      </c>
      <c r="O34" s="230" t="s">
        <v>1</v>
      </c>
    </row>
    <row r="35" spans="1:15" x14ac:dyDescent="0.35">
      <c r="A35" s="190"/>
      <c r="B35" s="248"/>
      <c r="C35" s="190"/>
      <c r="D35" s="216"/>
      <c r="E35" s="240"/>
      <c r="F35" s="240"/>
      <c r="G35" s="216"/>
      <c r="H35" s="216"/>
      <c r="I35" s="6" t="s">
        <v>71</v>
      </c>
      <c r="J35" s="37"/>
      <c r="K35" s="216"/>
      <c r="L35" s="209"/>
      <c r="M35" s="242"/>
      <c r="N35" s="245"/>
      <c r="O35" s="231"/>
    </row>
    <row r="36" spans="1:15" x14ac:dyDescent="0.35">
      <c r="A36" s="190"/>
      <c r="B36" s="248"/>
      <c r="C36" s="190"/>
      <c r="D36" s="216"/>
      <c r="E36" s="240"/>
      <c r="F36" s="240"/>
      <c r="G36" s="216"/>
      <c r="H36" s="216"/>
      <c r="I36" s="6" t="s">
        <v>219</v>
      </c>
      <c r="J36" s="37"/>
      <c r="K36" s="216"/>
      <c r="L36" s="209"/>
      <c r="M36" s="242"/>
      <c r="N36" s="245"/>
      <c r="O36" s="231"/>
    </row>
    <row r="37" spans="1:15" ht="26" customHeight="1" x14ac:dyDescent="0.35">
      <c r="A37" s="190"/>
      <c r="B37" s="248"/>
      <c r="C37" s="190"/>
      <c r="D37" s="216"/>
      <c r="E37" s="240"/>
      <c r="F37" s="240"/>
      <c r="G37" s="216"/>
      <c r="H37" s="216"/>
      <c r="I37" s="7" t="s">
        <v>222</v>
      </c>
      <c r="J37" s="99"/>
      <c r="K37" s="216"/>
      <c r="L37" s="209"/>
      <c r="M37" s="242"/>
      <c r="N37" s="245"/>
      <c r="O37" s="231"/>
    </row>
    <row r="38" spans="1:15" ht="23.5" customHeight="1" x14ac:dyDescent="0.35">
      <c r="A38" s="190"/>
      <c r="B38" s="248"/>
      <c r="C38" s="190"/>
      <c r="D38" s="216"/>
      <c r="E38" s="240"/>
      <c r="F38" s="240"/>
      <c r="G38" s="216"/>
      <c r="H38" s="216"/>
      <c r="I38" s="7" t="s">
        <v>221</v>
      </c>
      <c r="J38" s="99"/>
      <c r="K38" s="216"/>
      <c r="L38" s="209"/>
      <c r="M38" s="242"/>
      <c r="N38" s="245"/>
      <c r="O38" s="231"/>
    </row>
    <row r="39" spans="1:15" x14ac:dyDescent="0.35">
      <c r="A39" s="190"/>
      <c r="B39" s="248"/>
      <c r="C39" s="190"/>
      <c r="D39" s="216"/>
      <c r="E39" s="240"/>
      <c r="F39" s="240"/>
      <c r="G39" s="216"/>
      <c r="H39" s="216"/>
      <c r="I39" s="7" t="s">
        <v>32</v>
      </c>
      <c r="J39" s="37"/>
      <c r="K39" s="216"/>
      <c r="L39" s="209"/>
      <c r="M39" s="242"/>
      <c r="N39" s="245"/>
      <c r="O39" s="231"/>
    </row>
    <row r="40" spans="1:15" x14ac:dyDescent="0.35">
      <c r="A40" s="190"/>
      <c r="B40" s="248"/>
      <c r="C40" s="190"/>
      <c r="D40" s="216"/>
      <c r="E40" s="240"/>
      <c r="F40" s="240"/>
      <c r="G40" s="216"/>
      <c r="H40" s="216"/>
      <c r="I40" s="7" t="s">
        <v>72</v>
      </c>
      <c r="J40" s="37"/>
      <c r="K40" s="216"/>
      <c r="L40" s="209"/>
      <c r="M40" s="242"/>
      <c r="N40" s="245"/>
      <c r="O40" s="231"/>
    </row>
    <row r="41" spans="1:15" x14ac:dyDescent="0.35">
      <c r="A41" s="190"/>
      <c r="B41" s="248"/>
      <c r="C41" s="190"/>
      <c r="D41" s="216"/>
      <c r="E41" s="240"/>
      <c r="F41" s="240"/>
      <c r="G41" s="216"/>
      <c r="H41" s="216"/>
      <c r="I41" s="7" t="s">
        <v>59</v>
      </c>
      <c r="J41" s="20"/>
      <c r="K41" s="216"/>
      <c r="L41" s="209"/>
      <c r="M41" s="242"/>
      <c r="N41" s="245"/>
      <c r="O41" s="231"/>
    </row>
    <row r="42" spans="1:15" x14ac:dyDescent="0.35">
      <c r="A42" s="191"/>
      <c r="B42" s="249"/>
      <c r="C42" s="191"/>
      <c r="D42" s="217"/>
      <c r="E42" s="250"/>
      <c r="F42" s="250"/>
      <c r="G42" s="217"/>
      <c r="H42" s="217"/>
      <c r="I42" s="105" t="s">
        <v>73</v>
      </c>
      <c r="J42" s="48"/>
      <c r="K42" s="217"/>
      <c r="L42" s="210"/>
      <c r="M42" s="243"/>
      <c r="N42" s="246"/>
      <c r="O42" s="232"/>
    </row>
    <row r="43" spans="1:15" x14ac:dyDescent="0.35">
      <c r="A43" s="188" t="s">
        <v>275</v>
      </c>
      <c r="B43" s="189" t="s">
        <v>76</v>
      </c>
      <c r="C43" s="180"/>
      <c r="D43" s="180"/>
      <c r="E43" s="181" t="s">
        <v>84</v>
      </c>
      <c r="F43" s="211" t="s">
        <v>1</v>
      </c>
      <c r="G43" s="180" t="s">
        <v>1</v>
      </c>
      <c r="H43" s="181"/>
      <c r="I43" s="6" t="s">
        <v>18</v>
      </c>
      <c r="J43" s="20"/>
      <c r="K43" s="180">
        <v>1</v>
      </c>
      <c r="L43" s="181" t="s">
        <v>17</v>
      </c>
      <c r="M43" s="182"/>
      <c r="N43" s="238" t="s">
        <v>1</v>
      </c>
      <c r="O43" s="230" t="s">
        <v>1</v>
      </c>
    </row>
    <row r="44" spans="1:15" ht="15" customHeight="1" x14ac:dyDescent="0.35">
      <c r="A44" s="188"/>
      <c r="B44" s="190"/>
      <c r="C44" s="180"/>
      <c r="D44" s="180"/>
      <c r="E44" s="180"/>
      <c r="F44" s="209"/>
      <c r="G44" s="180"/>
      <c r="H44" s="180"/>
      <c r="I44" s="6" t="s">
        <v>60</v>
      </c>
      <c r="J44" s="20"/>
      <c r="K44" s="180"/>
      <c r="L44" s="181"/>
      <c r="M44" s="182"/>
      <c r="N44" s="238"/>
      <c r="O44" s="231"/>
    </row>
    <row r="45" spans="1:15" x14ac:dyDescent="0.35">
      <c r="A45" s="188"/>
      <c r="B45" s="190"/>
      <c r="C45" s="180"/>
      <c r="D45" s="180"/>
      <c r="E45" s="180"/>
      <c r="F45" s="209"/>
      <c r="G45" s="180"/>
      <c r="H45" s="180"/>
      <c r="I45" s="6" t="s">
        <v>226</v>
      </c>
      <c r="J45" s="43"/>
      <c r="K45" s="180"/>
      <c r="L45" s="181"/>
      <c r="M45" s="182"/>
      <c r="N45" s="238"/>
      <c r="O45" s="231"/>
    </row>
    <row r="46" spans="1:15" ht="48.5" customHeight="1" x14ac:dyDescent="0.35">
      <c r="A46" s="188"/>
      <c r="B46" s="190"/>
      <c r="C46" s="180"/>
      <c r="D46" s="180"/>
      <c r="E46" s="180"/>
      <c r="F46" s="209"/>
      <c r="G46" s="180"/>
      <c r="H46" s="180"/>
      <c r="I46" s="6" t="s">
        <v>33</v>
      </c>
      <c r="J46" s="20"/>
      <c r="K46" s="180"/>
      <c r="L46" s="181"/>
      <c r="M46" s="182"/>
      <c r="N46" s="238"/>
      <c r="O46" s="231"/>
    </row>
    <row r="47" spans="1:15" ht="29" customHeight="1" x14ac:dyDescent="0.35">
      <c r="A47" s="189" t="s">
        <v>276</v>
      </c>
      <c r="B47" s="189" t="s">
        <v>76</v>
      </c>
      <c r="C47" s="180"/>
      <c r="D47" s="215"/>
      <c r="E47" s="211" t="s">
        <v>176</v>
      </c>
      <c r="F47" s="239" t="s">
        <v>1</v>
      </c>
      <c r="G47" s="215" t="s">
        <v>1</v>
      </c>
      <c r="H47" s="211"/>
      <c r="I47" s="7" t="s">
        <v>22</v>
      </c>
      <c r="J47" s="1"/>
      <c r="K47" s="215">
        <v>6</v>
      </c>
      <c r="L47" s="211" t="s">
        <v>17</v>
      </c>
      <c r="M47" s="235"/>
      <c r="N47" s="183" t="s">
        <v>1</v>
      </c>
      <c r="O47" s="230" t="s">
        <v>1</v>
      </c>
    </row>
    <row r="48" spans="1:15" x14ac:dyDescent="0.35">
      <c r="A48" s="190"/>
      <c r="B48" s="190"/>
      <c r="C48" s="180"/>
      <c r="D48" s="216"/>
      <c r="E48" s="209"/>
      <c r="F48" s="240"/>
      <c r="G48" s="216"/>
      <c r="H48" s="216"/>
      <c r="I48" s="7"/>
      <c r="J48" s="1"/>
      <c r="K48" s="216"/>
      <c r="L48" s="209"/>
      <c r="M48" s="236"/>
      <c r="N48" s="184"/>
      <c r="O48" s="231"/>
    </row>
    <row r="49" spans="1:15" x14ac:dyDescent="0.35">
      <c r="A49" s="190"/>
      <c r="B49" s="190"/>
      <c r="C49" s="180"/>
      <c r="D49" s="216"/>
      <c r="E49" s="209"/>
      <c r="F49" s="209"/>
      <c r="G49" s="216"/>
      <c r="H49" s="216"/>
      <c r="I49" s="7" t="s">
        <v>58</v>
      </c>
      <c r="J49" s="41"/>
      <c r="K49" s="216"/>
      <c r="L49" s="209"/>
      <c r="M49" s="236"/>
      <c r="N49" s="184"/>
      <c r="O49" s="231"/>
    </row>
    <row r="50" spans="1:15" ht="43" customHeight="1" x14ac:dyDescent="0.35">
      <c r="A50" s="190"/>
      <c r="B50" s="190"/>
      <c r="C50" s="180"/>
      <c r="D50" s="216"/>
      <c r="E50" s="209"/>
      <c r="F50" s="209"/>
      <c r="G50" s="216"/>
      <c r="H50" s="216"/>
      <c r="I50" s="7" t="s">
        <v>74</v>
      </c>
      <c r="J50" s="96"/>
      <c r="K50" s="216"/>
      <c r="L50" s="209"/>
      <c r="M50" s="236"/>
      <c r="N50" s="184"/>
      <c r="O50" s="231"/>
    </row>
    <row r="51" spans="1:15" x14ac:dyDescent="0.35">
      <c r="A51" s="190"/>
      <c r="B51" s="190"/>
      <c r="C51" s="180"/>
      <c r="D51" s="216"/>
      <c r="E51" s="216"/>
      <c r="F51" s="209"/>
      <c r="G51" s="216"/>
      <c r="H51" s="216"/>
      <c r="I51" s="7" t="s">
        <v>59</v>
      </c>
      <c r="J51" s="20"/>
      <c r="K51" s="216"/>
      <c r="L51" s="209"/>
      <c r="M51" s="236"/>
      <c r="N51" s="184"/>
      <c r="O51" s="231"/>
    </row>
    <row r="52" spans="1:15" ht="52.5" customHeight="1" x14ac:dyDescent="0.35">
      <c r="A52" s="191"/>
      <c r="B52" s="191"/>
      <c r="C52" s="180"/>
      <c r="D52" s="217"/>
      <c r="E52" s="217"/>
      <c r="F52" s="210"/>
      <c r="G52" s="217"/>
      <c r="H52" s="217"/>
      <c r="I52" s="13" t="s">
        <v>234</v>
      </c>
      <c r="J52" s="101"/>
      <c r="K52" s="217"/>
      <c r="L52" s="210"/>
      <c r="M52" s="237"/>
      <c r="N52" s="185"/>
      <c r="O52" s="232"/>
    </row>
    <row r="53" spans="1:15" ht="47.5" customHeight="1" x14ac:dyDescent="0.45">
      <c r="A53" s="229" t="s">
        <v>86</v>
      </c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89" t="s">
        <v>1</v>
      </c>
    </row>
    <row r="54" spans="1:15" ht="13" customHeight="1" x14ac:dyDescent="0.35">
      <c r="O54" s="85" t="s">
        <v>1</v>
      </c>
    </row>
    <row r="55" spans="1:15" ht="35" customHeight="1" x14ac:dyDescent="0.35">
      <c r="O55" t="s">
        <v>1</v>
      </c>
    </row>
    <row r="61" spans="1:15" ht="30" customHeight="1" x14ac:dyDescent="0.35"/>
    <row r="69" spans="10:14" ht="30" customHeight="1" x14ac:dyDescent="0.35"/>
    <row r="75" spans="10:14" s="86" customFormat="1" ht="30" customHeight="1" x14ac:dyDescent="0.45">
      <c r="J75"/>
      <c r="K75"/>
      <c r="L75"/>
      <c r="M75"/>
      <c r="N75"/>
    </row>
    <row r="76" spans="10:14" ht="9.5" customHeight="1" x14ac:dyDescent="0.35"/>
    <row r="77" spans="10:14" ht="30" customHeight="1" x14ac:dyDescent="0.35"/>
  </sheetData>
  <mergeCells count="89">
    <mergeCell ref="A1:C4"/>
    <mergeCell ref="A53:N53"/>
    <mergeCell ref="A29:A33"/>
    <mergeCell ref="B29:B33"/>
    <mergeCell ref="C29:C33"/>
    <mergeCell ref="D29:D33"/>
    <mergeCell ref="E29:E33"/>
    <mergeCell ref="A28:N28"/>
    <mergeCell ref="H29:H33"/>
    <mergeCell ref="K29:K33"/>
    <mergeCell ref="L29:L33"/>
    <mergeCell ref="M29:M33"/>
    <mergeCell ref="N29:N33"/>
    <mergeCell ref="K47:K52"/>
    <mergeCell ref="A43:A46"/>
    <mergeCell ref="D47:D52"/>
    <mergeCell ref="C47:C52"/>
    <mergeCell ref="A47:A52"/>
    <mergeCell ref="C43:C46"/>
    <mergeCell ref="D43:D46"/>
    <mergeCell ref="E43:E46"/>
    <mergeCell ref="D14:D27"/>
    <mergeCell ref="C14:C27"/>
    <mergeCell ref="A34:A42"/>
    <mergeCell ref="E34:E42"/>
    <mergeCell ref="D34:D42"/>
    <mergeCell ref="B34:B42"/>
    <mergeCell ref="B43:B46"/>
    <mergeCell ref="B47:B52"/>
    <mergeCell ref="E47:E52"/>
    <mergeCell ref="A14:A27"/>
    <mergeCell ref="E14:E22"/>
    <mergeCell ref="E23:E27"/>
    <mergeCell ref="K7:K13"/>
    <mergeCell ref="N7:N13"/>
    <mergeCell ref="O7:O13"/>
    <mergeCell ref="L7:L13"/>
    <mergeCell ref="L47:L52"/>
    <mergeCell ref="M47:M52"/>
    <mergeCell ref="G29:G33"/>
    <mergeCell ref="O47:O52"/>
    <mergeCell ref="O43:O46"/>
    <mergeCell ref="O29:O33"/>
    <mergeCell ref="K24:K27"/>
    <mergeCell ref="O14:O23"/>
    <mergeCell ref="N24:N27"/>
    <mergeCell ref="O24:O27"/>
    <mergeCell ref="L14:L23"/>
    <mergeCell ref="L24:L27"/>
    <mergeCell ref="N14:N23"/>
    <mergeCell ref="F29:F33"/>
    <mergeCell ref="H34:H42"/>
    <mergeCell ref="G34:G42"/>
    <mergeCell ref="F34:F42"/>
    <mergeCell ref="F14:F27"/>
    <mergeCell ref="I6:J6"/>
    <mergeCell ref="E1:J1"/>
    <mergeCell ref="E4:J4"/>
    <mergeCell ref="E3:J3"/>
    <mergeCell ref="E2:J2"/>
    <mergeCell ref="A7:A13"/>
    <mergeCell ref="C7:C13"/>
    <mergeCell ref="D7:D13"/>
    <mergeCell ref="F7:F13"/>
    <mergeCell ref="E7:E13"/>
    <mergeCell ref="B7:B13"/>
    <mergeCell ref="A5:M5"/>
    <mergeCell ref="G7:H27"/>
    <mergeCell ref="M7:M27"/>
    <mergeCell ref="B14:B27"/>
    <mergeCell ref="K14:K23"/>
    <mergeCell ref="K1:O4"/>
    <mergeCell ref="O34:O42"/>
    <mergeCell ref="N34:N42"/>
    <mergeCell ref="M34:M42"/>
    <mergeCell ref="L34:L42"/>
    <mergeCell ref="K34:K42"/>
    <mergeCell ref="C34:C42"/>
    <mergeCell ref="N47:N52"/>
    <mergeCell ref="F43:F46"/>
    <mergeCell ref="G43:G46"/>
    <mergeCell ref="H43:H46"/>
    <mergeCell ref="K43:K46"/>
    <mergeCell ref="L43:L46"/>
    <mergeCell ref="M43:M46"/>
    <mergeCell ref="N43:N46"/>
    <mergeCell ref="F47:F52"/>
    <mergeCell ref="G47:G52"/>
    <mergeCell ref="H47:H52"/>
  </mergeCells>
  <printOptions verticalCentered="1"/>
  <pageMargins left="0.7" right="0.7" top="0.25" bottom="0.25" header="0.3" footer="0.3"/>
  <pageSetup paperSize="17" scale="5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3A826-BF41-4FC5-8C77-F423409BDC44}">
  <sheetPr>
    <pageSetUpPr fitToPage="1"/>
  </sheetPr>
  <dimension ref="A1:Q80"/>
  <sheetViews>
    <sheetView zoomScale="90" zoomScaleNormal="90" workbookViewId="0">
      <selection activeCell="D1" sqref="A1:XFD4"/>
    </sheetView>
  </sheetViews>
  <sheetFormatPr defaultRowHeight="14.5" x14ac:dyDescent="0.35"/>
  <cols>
    <col min="1" max="1" width="12.54296875" customWidth="1"/>
    <col min="2" max="2" width="12.7265625" hidden="1" customWidth="1"/>
    <col min="3" max="3" width="13.7265625" customWidth="1"/>
    <col min="4" max="4" width="19.81640625" customWidth="1"/>
    <col min="5" max="5" width="20" customWidth="1"/>
    <col min="6" max="6" width="35.6328125" customWidth="1"/>
    <col min="7" max="7" width="24.54296875" customWidth="1"/>
    <col min="8" max="8" width="19.81640625" customWidth="1"/>
    <col min="9" max="9" width="24.6328125" customWidth="1"/>
    <col min="10" max="10" width="32.7265625" customWidth="1"/>
    <col min="11" max="11" width="12.453125" customWidth="1"/>
    <col min="12" max="12" width="16.453125" bestFit="1" customWidth="1"/>
    <col min="13" max="13" width="25.1796875" customWidth="1"/>
    <col min="14" max="14" width="18.26953125" customWidth="1"/>
    <col min="15" max="15" width="14.81640625" customWidth="1"/>
    <col min="16" max="16" width="16" customWidth="1"/>
  </cols>
  <sheetData>
    <row r="1" spans="1:17" ht="24" customHeight="1" x14ac:dyDescent="0.35">
      <c r="A1" s="311" t="s">
        <v>293</v>
      </c>
      <c r="B1" s="312"/>
      <c r="C1" s="313"/>
      <c r="D1" s="308" t="s">
        <v>5</v>
      </c>
      <c r="E1" s="224" t="s">
        <v>101</v>
      </c>
      <c r="F1" s="224"/>
      <c r="G1" s="224"/>
      <c r="H1" s="224"/>
      <c r="I1" s="224"/>
      <c r="J1" s="224"/>
      <c r="K1" s="225" t="s">
        <v>91</v>
      </c>
      <c r="L1" s="225"/>
      <c r="M1" s="225"/>
      <c r="N1" s="225"/>
      <c r="O1" s="225"/>
    </row>
    <row r="2" spans="1:17" ht="14.5" customHeight="1" x14ac:dyDescent="0.35">
      <c r="A2" s="314"/>
      <c r="B2" s="310"/>
      <c r="C2" s="315"/>
      <c r="D2" s="309" t="s">
        <v>6</v>
      </c>
      <c r="E2" s="226" t="s">
        <v>102</v>
      </c>
      <c r="F2" s="226"/>
      <c r="G2" s="226"/>
      <c r="H2" s="226"/>
      <c r="I2" s="226"/>
      <c r="J2" s="226"/>
      <c r="K2" s="225"/>
      <c r="L2" s="225"/>
      <c r="M2" s="225"/>
      <c r="N2" s="225"/>
      <c r="O2" s="225"/>
    </row>
    <row r="3" spans="1:17" ht="14.5" customHeight="1" x14ac:dyDescent="0.35">
      <c r="A3" s="314"/>
      <c r="B3" s="310"/>
      <c r="C3" s="315"/>
      <c r="D3" s="309" t="s">
        <v>7</v>
      </c>
      <c r="E3" s="226" t="s">
        <v>67</v>
      </c>
      <c r="F3" s="226"/>
      <c r="G3" s="226"/>
      <c r="H3" s="226"/>
      <c r="I3" s="226"/>
      <c r="J3" s="226"/>
      <c r="K3" s="225"/>
      <c r="L3" s="225"/>
      <c r="M3" s="225"/>
      <c r="N3" s="225"/>
      <c r="O3" s="225"/>
    </row>
    <row r="4" spans="1:17" ht="20.25" customHeight="1" x14ac:dyDescent="0.35">
      <c r="A4" s="316"/>
      <c r="B4" s="317"/>
      <c r="C4" s="318"/>
      <c r="D4" s="309" t="s">
        <v>8</v>
      </c>
      <c r="E4" s="226" t="s">
        <v>27</v>
      </c>
      <c r="F4" s="226"/>
      <c r="G4" s="226"/>
      <c r="H4" s="226"/>
      <c r="I4" s="226"/>
      <c r="J4" s="226"/>
      <c r="K4" s="225"/>
      <c r="L4" s="225"/>
      <c r="M4" s="225"/>
      <c r="N4" s="225"/>
      <c r="O4" s="225"/>
    </row>
    <row r="5" spans="1:17" ht="15.75" customHeight="1" x14ac:dyDescent="0.35">
      <c r="A5" s="212" t="s">
        <v>88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</row>
    <row r="6" spans="1:17" ht="62" x14ac:dyDescent="0.35">
      <c r="A6" s="132" t="s">
        <v>9</v>
      </c>
      <c r="B6" s="70" t="s">
        <v>75</v>
      </c>
      <c r="C6" s="132" t="s">
        <v>10</v>
      </c>
      <c r="D6" s="132" t="s">
        <v>11</v>
      </c>
      <c r="E6" s="132" t="s">
        <v>4</v>
      </c>
      <c r="F6" s="132"/>
      <c r="G6" s="132" t="s">
        <v>12</v>
      </c>
      <c r="H6" s="132" t="s">
        <v>2</v>
      </c>
      <c r="I6" s="290" t="s">
        <v>13</v>
      </c>
      <c r="J6" s="290"/>
      <c r="K6" s="70" t="s">
        <v>90</v>
      </c>
      <c r="L6" s="132" t="s">
        <v>16</v>
      </c>
      <c r="M6" s="132" t="s">
        <v>3</v>
      </c>
      <c r="N6" s="132"/>
      <c r="O6" s="132" t="s">
        <v>26</v>
      </c>
      <c r="P6" s="132" t="s">
        <v>0</v>
      </c>
    </row>
    <row r="7" spans="1:17" ht="67.5" customHeight="1" x14ac:dyDescent="0.35">
      <c r="A7" s="279" t="s">
        <v>279</v>
      </c>
      <c r="B7" s="279" t="s">
        <v>76</v>
      </c>
      <c r="C7" s="277" t="s">
        <v>186</v>
      </c>
      <c r="D7" s="277" t="s">
        <v>242</v>
      </c>
      <c r="E7" s="279" t="s">
        <v>92</v>
      </c>
      <c r="F7" s="279" t="s">
        <v>243</v>
      </c>
      <c r="G7" s="279" t="s">
        <v>198</v>
      </c>
      <c r="H7" s="279" t="s">
        <v>244</v>
      </c>
      <c r="I7" s="71" t="s">
        <v>240</v>
      </c>
      <c r="J7" s="106" t="s">
        <v>268</v>
      </c>
      <c r="K7" s="277">
        <v>1</v>
      </c>
      <c r="L7" s="279" t="s">
        <v>96</v>
      </c>
      <c r="M7" s="281"/>
      <c r="N7" s="281"/>
      <c r="O7" s="283"/>
      <c r="P7" s="283"/>
    </row>
    <row r="8" spans="1:17" ht="51.5" customHeight="1" x14ac:dyDescent="0.35">
      <c r="A8" s="280"/>
      <c r="B8" s="280"/>
      <c r="C8" s="278"/>
      <c r="D8" s="278"/>
      <c r="E8" s="280"/>
      <c r="F8" s="280"/>
      <c r="G8" s="280"/>
      <c r="H8" s="280"/>
      <c r="I8" s="71" t="s">
        <v>241</v>
      </c>
      <c r="J8" s="107" t="s">
        <v>249</v>
      </c>
      <c r="K8" s="278"/>
      <c r="L8" s="280"/>
      <c r="M8" s="282"/>
      <c r="N8" s="282"/>
      <c r="O8" s="284"/>
      <c r="P8" s="284"/>
    </row>
    <row r="9" spans="1:17" ht="18.5" customHeight="1" x14ac:dyDescent="0.35">
      <c r="A9" s="287"/>
      <c r="B9" s="133"/>
      <c r="C9" s="286"/>
      <c r="D9" s="286"/>
      <c r="E9" s="287"/>
      <c r="F9" s="287"/>
      <c r="G9" s="287"/>
      <c r="H9" s="287"/>
      <c r="I9" s="71" t="s">
        <v>82</v>
      </c>
      <c r="J9" s="150" t="s">
        <v>182</v>
      </c>
      <c r="K9" s="286"/>
      <c r="L9" s="287"/>
      <c r="M9" s="288"/>
      <c r="N9" s="288"/>
      <c r="O9" s="289"/>
      <c r="P9" s="289"/>
    </row>
    <row r="10" spans="1:17" ht="60" customHeight="1" x14ac:dyDescent="0.35">
      <c r="A10" s="279" t="s">
        <v>280</v>
      </c>
      <c r="B10" s="279" t="s">
        <v>76</v>
      </c>
      <c r="C10" s="277" t="s">
        <v>186</v>
      </c>
      <c r="D10" s="277" t="s">
        <v>242</v>
      </c>
      <c r="E10" s="279" t="s">
        <v>93</v>
      </c>
      <c r="F10" s="279" t="s">
        <v>246</v>
      </c>
      <c r="G10" s="279" t="s">
        <v>199</v>
      </c>
      <c r="H10" s="279" t="s">
        <v>245</v>
      </c>
      <c r="I10" s="71" t="s">
        <v>240</v>
      </c>
      <c r="J10" s="106" t="s">
        <v>268</v>
      </c>
      <c r="K10" s="277">
        <v>1</v>
      </c>
      <c r="L10" s="279" t="s">
        <v>96</v>
      </c>
      <c r="M10" s="281"/>
      <c r="N10" s="281"/>
      <c r="O10" s="283"/>
      <c r="P10" s="283"/>
    </row>
    <row r="11" spans="1:17" ht="49.5" customHeight="1" x14ac:dyDescent="0.35">
      <c r="A11" s="280"/>
      <c r="B11" s="280"/>
      <c r="C11" s="278"/>
      <c r="D11" s="278"/>
      <c r="E11" s="280"/>
      <c r="F11" s="280"/>
      <c r="G11" s="278"/>
      <c r="H11" s="280"/>
      <c r="I11" s="71" t="s">
        <v>241</v>
      </c>
      <c r="J11" s="106" t="s">
        <v>249</v>
      </c>
      <c r="K11" s="278"/>
      <c r="L11" s="280"/>
      <c r="M11" s="282"/>
      <c r="N11" s="282"/>
      <c r="O11" s="284"/>
      <c r="P11" s="284"/>
    </row>
    <row r="12" spans="1:17" ht="15.5" x14ac:dyDescent="0.35">
      <c r="A12" s="280"/>
      <c r="B12" s="280"/>
      <c r="C12" s="278"/>
      <c r="D12" s="286"/>
      <c r="E12" s="280"/>
      <c r="F12" s="280"/>
      <c r="G12" s="278"/>
      <c r="H12" s="287"/>
      <c r="I12" s="71" t="s">
        <v>82</v>
      </c>
      <c r="J12" s="106" t="s">
        <v>182</v>
      </c>
      <c r="K12" s="278"/>
      <c r="L12" s="280"/>
      <c r="M12" s="282"/>
      <c r="N12" s="282"/>
      <c r="O12" s="284"/>
      <c r="P12" s="284"/>
    </row>
    <row r="13" spans="1:17" ht="62" customHeight="1" x14ac:dyDescent="0.35">
      <c r="A13" s="279" t="s">
        <v>281</v>
      </c>
      <c r="B13" s="279" t="s">
        <v>76</v>
      </c>
      <c r="C13" s="277" t="s">
        <v>186</v>
      </c>
      <c r="D13" s="277" t="s">
        <v>242</v>
      </c>
      <c r="E13" s="279" t="s">
        <v>30</v>
      </c>
      <c r="F13" s="279" t="s">
        <v>248</v>
      </c>
      <c r="G13" s="277" t="s">
        <v>185</v>
      </c>
      <c r="H13" s="279" t="s">
        <v>247</v>
      </c>
      <c r="I13" s="71" t="s">
        <v>240</v>
      </c>
      <c r="J13" s="106" t="s">
        <v>268</v>
      </c>
      <c r="K13" s="277">
        <v>1</v>
      </c>
      <c r="L13" s="279" t="s">
        <v>96</v>
      </c>
      <c r="M13" s="281"/>
      <c r="N13" s="281"/>
      <c r="O13" s="283"/>
      <c r="P13" s="285"/>
    </row>
    <row r="14" spans="1:17" ht="49" customHeight="1" x14ac:dyDescent="0.35">
      <c r="A14" s="280"/>
      <c r="B14" s="280"/>
      <c r="C14" s="278"/>
      <c r="D14" s="278"/>
      <c r="E14" s="280"/>
      <c r="F14" s="280"/>
      <c r="G14" s="278"/>
      <c r="H14" s="280"/>
      <c r="I14" s="71" t="s">
        <v>241</v>
      </c>
      <c r="J14" s="106" t="s">
        <v>249</v>
      </c>
      <c r="K14" s="278"/>
      <c r="L14" s="280"/>
      <c r="M14" s="282"/>
      <c r="N14" s="282"/>
      <c r="O14" s="284"/>
      <c r="P14" s="285"/>
    </row>
    <row r="15" spans="1:17" ht="15.5" x14ac:dyDescent="0.35">
      <c r="A15" s="280"/>
      <c r="B15" s="280"/>
      <c r="C15" s="278"/>
      <c r="D15" s="286"/>
      <c r="E15" s="280"/>
      <c r="F15" s="280"/>
      <c r="G15" s="278"/>
      <c r="H15" s="280"/>
      <c r="I15" s="71" t="s">
        <v>82</v>
      </c>
      <c r="J15" s="106" t="s">
        <v>182</v>
      </c>
      <c r="K15" s="278"/>
      <c r="L15" s="280"/>
      <c r="M15" s="282"/>
      <c r="N15" s="282"/>
      <c r="O15" s="284"/>
      <c r="P15" s="285"/>
    </row>
    <row r="16" spans="1:17" ht="131" customHeight="1" x14ac:dyDescent="0.35">
      <c r="A16" s="271" t="s">
        <v>286</v>
      </c>
      <c r="B16" s="272"/>
      <c r="C16" s="272"/>
      <c r="D16" s="272"/>
      <c r="E16" s="272"/>
      <c r="F16" s="272"/>
      <c r="G16" s="272"/>
      <c r="H16" s="272"/>
      <c r="I16" s="272"/>
      <c r="J16" s="272"/>
      <c r="K16" s="272"/>
      <c r="L16" s="272"/>
      <c r="M16" s="273"/>
      <c r="N16" s="274"/>
      <c r="O16" s="275"/>
      <c r="P16" s="68"/>
      <c r="Q16" s="139"/>
    </row>
    <row r="17" spans="1:16" ht="103" customHeight="1" x14ac:dyDescent="0.35">
      <c r="A17" s="73" t="s">
        <v>277</v>
      </c>
      <c r="B17" s="74"/>
      <c r="C17" s="137" t="s">
        <v>106</v>
      </c>
      <c r="D17" s="73" t="s">
        <v>193</v>
      </c>
      <c r="E17" s="73" t="s">
        <v>191</v>
      </c>
      <c r="F17" s="73" t="s">
        <v>192</v>
      </c>
      <c r="G17" s="73" t="s">
        <v>194</v>
      </c>
      <c r="H17" s="73" t="s">
        <v>195</v>
      </c>
      <c r="I17" s="80" t="s">
        <v>251</v>
      </c>
      <c r="J17" s="73" t="s">
        <v>250</v>
      </c>
      <c r="K17" s="73">
        <v>2</v>
      </c>
      <c r="L17" s="134" t="s">
        <v>96</v>
      </c>
      <c r="M17" s="72"/>
      <c r="N17" s="72" t="s">
        <v>1</v>
      </c>
      <c r="O17" s="138" t="s">
        <v>1</v>
      </c>
      <c r="P17" s="138" t="s">
        <v>1</v>
      </c>
    </row>
    <row r="18" spans="1:16" ht="124.5" customHeight="1" x14ac:dyDescent="0.35">
      <c r="A18" s="151" t="s">
        <v>278</v>
      </c>
      <c r="B18" s="77"/>
      <c r="C18" s="137" t="s">
        <v>106</v>
      </c>
      <c r="D18" s="82" t="s">
        <v>196</v>
      </c>
      <c r="E18" s="78" t="s">
        <v>95</v>
      </c>
      <c r="F18" s="82" t="s">
        <v>200</v>
      </c>
      <c r="G18" s="78" t="s">
        <v>201</v>
      </c>
      <c r="H18" s="78" t="s">
        <v>197</v>
      </c>
      <c r="I18" s="108" t="s">
        <v>251</v>
      </c>
      <c r="J18" s="82" t="s">
        <v>252</v>
      </c>
      <c r="K18" s="73">
        <v>1</v>
      </c>
      <c r="L18" s="134" t="s">
        <v>96</v>
      </c>
      <c r="M18" s="83" t="s">
        <v>239</v>
      </c>
      <c r="N18" s="138" t="s">
        <v>1</v>
      </c>
      <c r="O18" s="138" t="s">
        <v>1</v>
      </c>
      <c r="P18" s="138" t="s">
        <v>1</v>
      </c>
    </row>
    <row r="19" spans="1:16" ht="157.5" customHeight="1" x14ac:dyDescent="0.35">
      <c r="A19" s="134" t="s">
        <v>282</v>
      </c>
      <c r="B19" s="134"/>
      <c r="C19" s="137" t="s">
        <v>106</v>
      </c>
      <c r="D19" s="134" t="s">
        <v>187</v>
      </c>
      <c r="E19" s="134" t="s">
        <v>188</v>
      </c>
      <c r="F19" s="134" t="s">
        <v>207</v>
      </c>
      <c r="G19" s="134" t="s">
        <v>190</v>
      </c>
      <c r="H19" s="134" t="s">
        <v>189</v>
      </c>
      <c r="I19" s="80" t="s">
        <v>251</v>
      </c>
      <c r="J19" s="134" t="s">
        <v>208</v>
      </c>
      <c r="K19" s="137">
        <v>1</v>
      </c>
      <c r="L19" s="134" t="s">
        <v>96</v>
      </c>
      <c r="M19" s="135"/>
      <c r="N19" s="109" t="s">
        <v>1</v>
      </c>
      <c r="O19" s="112" t="s">
        <v>1</v>
      </c>
      <c r="P19" s="136" t="s">
        <v>1</v>
      </c>
    </row>
    <row r="20" spans="1:16" ht="36.4" customHeight="1" x14ac:dyDescent="0.45">
      <c r="A20" s="276" t="s">
        <v>97</v>
      </c>
      <c r="B20" s="276"/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276"/>
      <c r="P20" s="149" t="s">
        <v>1</v>
      </c>
    </row>
    <row r="22" spans="1:16" x14ac:dyDescent="0.35">
      <c r="C22" s="26"/>
    </row>
    <row r="23" spans="1:16" x14ac:dyDescent="0.35">
      <c r="C23" s="26"/>
      <c r="D23" s="26"/>
      <c r="J23" s="85"/>
    </row>
    <row r="24" spans="1:16" x14ac:dyDescent="0.35">
      <c r="A24" s="24"/>
      <c r="B24" s="24"/>
      <c r="C24" s="1"/>
      <c r="D24" s="1"/>
      <c r="M24" s="148"/>
    </row>
    <row r="25" spans="1:16" x14ac:dyDescent="0.35">
      <c r="M25" s="148"/>
    </row>
    <row r="26" spans="1:16" x14ac:dyDescent="0.35">
      <c r="M26" s="148"/>
      <c r="N26" s="46"/>
      <c r="O26" t="s">
        <v>1</v>
      </c>
    </row>
    <row r="27" spans="1:16" x14ac:dyDescent="0.35">
      <c r="M27" s="148"/>
    </row>
    <row r="28" spans="1:16" x14ac:dyDescent="0.35">
      <c r="M28" s="148"/>
    </row>
    <row r="29" spans="1:16" x14ac:dyDescent="0.35">
      <c r="M29" s="148"/>
    </row>
    <row r="30" spans="1:16" x14ac:dyDescent="0.35">
      <c r="M30" s="148"/>
    </row>
    <row r="31" spans="1:16" x14ac:dyDescent="0.35">
      <c r="L31" s="91"/>
      <c r="M31" s="35"/>
    </row>
    <row r="32" spans="1:16" ht="21" customHeight="1" x14ac:dyDescent="0.35"/>
    <row r="39" spans="1:13" x14ac:dyDescent="0.35">
      <c r="A39" s="25"/>
      <c r="B39" s="25"/>
    </row>
    <row r="41" spans="1:13" ht="27" customHeight="1" x14ac:dyDescent="0.35">
      <c r="A41" s="27"/>
      <c r="B41" s="27"/>
      <c r="C41" s="28"/>
      <c r="D41" s="28"/>
      <c r="E41" s="36"/>
    </row>
    <row r="43" spans="1:13" ht="22.15" customHeight="1" x14ac:dyDescent="0.45">
      <c r="A43" s="33"/>
      <c r="B43" s="33"/>
      <c r="C43" s="34"/>
      <c r="D43" s="34"/>
    </row>
    <row r="44" spans="1:13" x14ac:dyDescent="0.35">
      <c r="A44" s="35"/>
      <c r="B44" s="35"/>
    </row>
    <row r="47" spans="1:13" x14ac:dyDescent="0.35">
      <c r="M47">
        <v>193.33</v>
      </c>
    </row>
    <row r="49" spans="8:15" x14ac:dyDescent="0.35">
      <c r="M49">
        <v>13.5</v>
      </c>
    </row>
    <row r="51" spans="8:15" ht="43" customHeight="1" x14ac:dyDescent="0.45">
      <c r="L51" s="113" t="s">
        <v>260</v>
      </c>
      <c r="M51" s="33">
        <f>SUM(M47:M50)</f>
        <v>206.83</v>
      </c>
    </row>
    <row r="52" spans="8:15" x14ac:dyDescent="0.35">
      <c r="H52" t="s">
        <v>1</v>
      </c>
    </row>
    <row r="54" spans="8:15" x14ac:dyDescent="0.35">
      <c r="O54" t="s">
        <v>255</v>
      </c>
    </row>
    <row r="55" spans="8:15" x14ac:dyDescent="0.35">
      <c r="O55" s="110">
        <v>747.12</v>
      </c>
    </row>
    <row r="56" spans="8:15" x14ac:dyDescent="0.35">
      <c r="O56" s="110">
        <v>377.52</v>
      </c>
    </row>
    <row r="57" spans="8:15" x14ac:dyDescent="0.35">
      <c r="O57" s="110">
        <v>377.52</v>
      </c>
    </row>
    <row r="58" spans="8:15" ht="23.5" customHeight="1" x14ac:dyDescent="0.45">
      <c r="N58" s="65" t="s">
        <v>256</v>
      </c>
      <c r="O58" s="111">
        <f>+SUM(O55:O57)</f>
        <v>1502.1599999999999</v>
      </c>
    </row>
    <row r="59" spans="8:15" ht="43" customHeight="1" x14ac:dyDescent="0.45">
      <c r="L59" s="113" t="s">
        <v>260</v>
      </c>
      <c r="M59" s="114"/>
    </row>
    <row r="65" spans="13:13" x14ac:dyDescent="0.35">
      <c r="M65">
        <v>1462.5</v>
      </c>
    </row>
    <row r="66" spans="13:13" x14ac:dyDescent="0.35">
      <c r="M66">
        <v>6.93</v>
      </c>
    </row>
    <row r="67" spans="13:13" x14ac:dyDescent="0.35">
      <c r="M67">
        <f>SUM(M64:M66)</f>
        <v>1469.43</v>
      </c>
    </row>
    <row r="80" spans="13:13" x14ac:dyDescent="0.35">
      <c r="M80">
        <f>SUM(M77:M79)</f>
        <v>0</v>
      </c>
    </row>
  </sheetData>
  <mergeCells count="53">
    <mergeCell ref="E1:J1"/>
    <mergeCell ref="E2:J2"/>
    <mergeCell ref="E3:J3"/>
    <mergeCell ref="E4:J4"/>
    <mergeCell ref="A1:C4"/>
    <mergeCell ref="K1:O4"/>
    <mergeCell ref="P7:P9"/>
    <mergeCell ref="A5:M5"/>
    <mergeCell ref="I6:J6"/>
    <mergeCell ref="A7:A9"/>
    <mergeCell ref="B7:B8"/>
    <mergeCell ref="C7:C9"/>
    <mergeCell ref="D7:D9"/>
    <mergeCell ref="E7:E9"/>
    <mergeCell ref="F7:F9"/>
    <mergeCell ref="G7:G9"/>
    <mergeCell ref="H7:H9"/>
    <mergeCell ref="K7:K9"/>
    <mergeCell ref="L7:L9"/>
    <mergeCell ref="M7:M9"/>
    <mergeCell ref="N7:N9"/>
    <mergeCell ref="O7:O9"/>
    <mergeCell ref="N10:N12"/>
    <mergeCell ref="A10:A12"/>
    <mergeCell ref="B10:B12"/>
    <mergeCell ref="C10:C12"/>
    <mergeCell ref="D10:D12"/>
    <mergeCell ref="E10:E12"/>
    <mergeCell ref="F10:F12"/>
    <mergeCell ref="P13:P15"/>
    <mergeCell ref="O10:O12"/>
    <mergeCell ref="P10:P12"/>
    <mergeCell ref="A13:A15"/>
    <mergeCell ref="B13:B15"/>
    <mergeCell ref="C13:C15"/>
    <mergeCell ref="D13:D15"/>
    <mergeCell ref="E13:E15"/>
    <mergeCell ref="F13:F15"/>
    <mergeCell ref="G13:G15"/>
    <mergeCell ref="H13:H15"/>
    <mergeCell ref="G10:G12"/>
    <mergeCell ref="H10:H12"/>
    <mergeCell ref="K10:K12"/>
    <mergeCell ref="L10:L12"/>
    <mergeCell ref="M10:M12"/>
    <mergeCell ref="A16:M16"/>
    <mergeCell ref="N16:O16"/>
    <mergeCell ref="A20:O20"/>
    <mergeCell ref="K13:K15"/>
    <mergeCell ref="L13:L15"/>
    <mergeCell ref="M13:M15"/>
    <mergeCell ref="N13:N15"/>
    <mergeCell ref="O13:O15"/>
  </mergeCells>
  <pageMargins left="0.7" right="0.7" top="0.25" bottom="0.25" header="0.3" footer="0.3"/>
  <pageSetup paperSize="17" scale="64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8621B-7A88-4753-B8A6-9A2C87CA5233}">
  <sheetPr>
    <pageSetUpPr fitToPage="1"/>
  </sheetPr>
  <dimension ref="A1:Q80"/>
  <sheetViews>
    <sheetView zoomScale="90" zoomScaleNormal="90" workbookViewId="0">
      <selection activeCell="E6" sqref="E6"/>
    </sheetView>
  </sheetViews>
  <sheetFormatPr defaultRowHeight="14.5" x14ac:dyDescent="0.35"/>
  <cols>
    <col min="1" max="1" width="12.54296875" customWidth="1"/>
    <col min="2" max="2" width="12.7265625" hidden="1" customWidth="1"/>
    <col min="3" max="3" width="15" customWidth="1"/>
    <col min="4" max="4" width="19.81640625" customWidth="1"/>
    <col min="5" max="5" width="20" customWidth="1"/>
    <col min="6" max="6" width="35.6328125" customWidth="1"/>
    <col min="7" max="7" width="24.54296875" customWidth="1"/>
    <col min="8" max="8" width="19.81640625" customWidth="1"/>
    <col min="9" max="9" width="24.6328125" customWidth="1"/>
    <col min="10" max="10" width="32.7265625" customWidth="1"/>
    <col min="11" max="11" width="12.453125" customWidth="1"/>
    <col min="12" max="12" width="16.453125" bestFit="1" customWidth="1"/>
    <col min="13" max="13" width="25.1796875" customWidth="1"/>
    <col min="14" max="14" width="18.26953125" customWidth="1"/>
    <col min="15" max="15" width="14.81640625" customWidth="1"/>
    <col min="16" max="16" width="16" customWidth="1"/>
  </cols>
  <sheetData>
    <row r="1" spans="1:17" ht="24" customHeight="1" x14ac:dyDescent="0.35">
      <c r="A1" s="311" t="s">
        <v>293</v>
      </c>
      <c r="B1" s="312"/>
      <c r="C1" s="313"/>
      <c r="D1" s="308" t="s">
        <v>5</v>
      </c>
      <c r="E1" s="224" t="s">
        <v>101</v>
      </c>
      <c r="F1" s="224"/>
      <c r="G1" s="224"/>
      <c r="H1" s="224"/>
      <c r="I1" s="224"/>
      <c r="J1" s="224"/>
      <c r="K1" s="225" t="s">
        <v>91</v>
      </c>
      <c r="L1" s="225"/>
      <c r="M1" s="225"/>
      <c r="N1" s="225"/>
      <c r="O1" s="225"/>
    </row>
    <row r="2" spans="1:17" ht="14.5" customHeight="1" x14ac:dyDescent="0.35">
      <c r="A2" s="314"/>
      <c r="B2" s="310"/>
      <c r="C2" s="315"/>
      <c r="D2" s="309" t="s">
        <v>6</v>
      </c>
      <c r="E2" s="226" t="s">
        <v>102</v>
      </c>
      <c r="F2" s="226"/>
      <c r="G2" s="226"/>
      <c r="H2" s="226"/>
      <c r="I2" s="226"/>
      <c r="J2" s="226"/>
      <c r="K2" s="225"/>
      <c r="L2" s="225"/>
      <c r="M2" s="225"/>
      <c r="N2" s="225"/>
      <c r="O2" s="225"/>
    </row>
    <row r="3" spans="1:17" ht="14.5" customHeight="1" x14ac:dyDescent="0.35">
      <c r="A3" s="314"/>
      <c r="B3" s="310"/>
      <c r="C3" s="315"/>
      <c r="D3" s="309" t="s">
        <v>7</v>
      </c>
      <c r="E3" s="226" t="s">
        <v>67</v>
      </c>
      <c r="F3" s="226"/>
      <c r="G3" s="226"/>
      <c r="H3" s="226"/>
      <c r="I3" s="226"/>
      <c r="J3" s="226"/>
      <c r="K3" s="225"/>
      <c r="L3" s="225"/>
      <c r="M3" s="225"/>
      <c r="N3" s="225"/>
      <c r="O3" s="225"/>
    </row>
    <row r="4" spans="1:17" ht="20.25" customHeight="1" x14ac:dyDescent="0.35">
      <c r="A4" s="316"/>
      <c r="B4" s="317"/>
      <c r="C4" s="318"/>
      <c r="D4" s="309" t="s">
        <v>8</v>
      </c>
      <c r="E4" s="226" t="s">
        <v>27</v>
      </c>
      <c r="F4" s="226"/>
      <c r="G4" s="226"/>
      <c r="H4" s="226"/>
      <c r="I4" s="226"/>
      <c r="J4" s="226"/>
      <c r="K4" s="225"/>
      <c r="L4" s="225"/>
      <c r="M4" s="225"/>
      <c r="N4" s="225"/>
      <c r="O4" s="225"/>
    </row>
    <row r="5" spans="1:17" ht="15.75" customHeight="1" x14ac:dyDescent="0.35">
      <c r="A5" s="212" t="s">
        <v>88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</row>
    <row r="6" spans="1:17" ht="62" x14ac:dyDescent="0.35">
      <c r="A6" s="69" t="s">
        <v>9</v>
      </c>
      <c r="B6" s="70" t="s">
        <v>75</v>
      </c>
      <c r="C6" s="69" t="s">
        <v>10</v>
      </c>
      <c r="D6" s="69" t="s">
        <v>11</v>
      </c>
      <c r="E6" s="69" t="s">
        <v>4</v>
      </c>
      <c r="F6" s="69"/>
      <c r="G6" s="69" t="s">
        <v>12</v>
      </c>
      <c r="H6" s="69" t="s">
        <v>2</v>
      </c>
      <c r="I6" s="290" t="s">
        <v>13</v>
      </c>
      <c r="J6" s="290"/>
      <c r="K6" s="70" t="s">
        <v>90</v>
      </c>
      <c r="L6" s="69" t="s">
        <v>16</v>
      </c>
      <c r="M6" s="69" t="s">
        <v>3</v>
      </c>
      <c r="N6" s="69"/>
      <c r="O6" s="69" t="s">
        <v>26</v>
      </c>
      <c r="P6" s="69" t="s">
        <v>0</v>
      </c>
    </row>
    <row r="7" spans="1:17" ht="67.5" customHeight="1" x14ac:dyDescent="0.35">
      <c r="A7" s="279" t="s">
        <v>279</v>
      </c>
      <c r="B7" s="279" t="s">
        <v>76</v>
      </c>
      <c r="C7" s="277"/>
      <c r="D7" s="277"/>
      <c r="E7" s="279" t="s">
        <v>92</v>
      </c>
      <c r="F7" s="279" t="s">
        <v>243</v>
      </c>
      <c r="G7" s="279"/>
      <c r="H7" s="279"/>
      <c r="I7" s="71" t="s">
        <v>240</v>
      </c>
      <c r="J7" s="106"/>
      <c r="K7" s="277">
        <v>1</v>
      </c>
      <c r="L7" s="279" t="s">
        <v>96</v>
      </c>
      <c r="M7" s="281"/>
      <c r="N7" s="281"/>
      <c r="O7" s="283"/>
      <c r="P7" s="283"/>
    </row>
    <row r="8" spans="1:17" ht="51.5" customHeight="1" x14ac:dyDescent="0.35">
      <c r="A8" s="280"/>
      <c r="B8" s="280"/>
      <c r="C8" s="278"/>
      <c r="D8" s="278"/>
      <c r="E8" s="280"/>
      <c r="F8" s="280"/>
      <c r="G8" s="280"/>
      <c r="H8" s="280"/>
      <c r="I8" s="71" t="s">
        <v>241</v>
      </c>
      <c r="J8" s="107"/>
      <c r="K8" s="278"/>
      <c r="L8" s="280"/>
      <c r="M8" s="282"/>
      <c r="N8" s="282"/>
      <c r="O8" s="284"/>
      <c r="P8" s="284"/>
    </row>
    <row r="9" spans="1:17" ht="18.5" customHeight="1" x14ac:dyDescent="0.35">
      <c r="A9" s="287"/>
      <c r="B9" s="103"/>
      <c r="C9" s="286"/>
      <c r="D9" s="286"/>
      <c r="E9" s="287"/>
      <c r="F9" s="287"/>
      <c r="G9" s="287"/>
      <c r="H9" s="287"/>
      <c r="I9" s="71" t="s">
        <v>82</v>
      </c>
      <c r="J9" s="150"/>
      <c r="K9" s="286"/>
      <c r="L9" s="287"/>
      <c r="M9" s="288"/>
      <c r="N9" s="288"/>
      <c r="O9" s="289"/>
      <c r="P9" s="289"/>
    </row>
    <row r="10" spans="1:17" ht="60" customHeight="1" x14ac:dyDescent="0.35">
      <c r="A10" s="279" t="s">
        <v>280</v>
      </c>
      <c r="B10" s="279" t="s">
        <v>76</v>
      </c>
      <c r="C10" s="277"/>
      <c r="D10" s="277"/>
      <c r="E10" s="279" t="s">
        <v>93</v>
      </c>
      <c r="F10" s="279" t="s">
        <v>246</v>
      </c>
      <c r="G10" s="279"/>
      <c r="H10" s="279"/>
      <c r="I10" s="71" t="s">
        <v>240</v>
      </c>
      <c r="J10" s="106"/>
      <c r="K10" s="277">
        <v>1</v>
      </c>
      <c r="L10" s="279" t="s">
        <v>96</v>
      </c>
      <c r="M10" s="281"/>
      <c r="N10" s="281"/>
      <c r="O10" s="283"/>
      <c r="P10" s="283"/>
    </row>
    <row r="11" spans="1:17" ht="49.5" customHeight="1" x14ac:dyDescent="0.35">
      <c r="A11" s="280"/>
      <c r="B11" s="280"/>
      <c r="C11" s="278"/>
      <c r="D11" s="278"/>
      <c r="E11" s="280"/>
      <c r="F11" s="280"/>
      <c r="G11" s="278"/>
      <c r="H11" s="280"/>
      <c r="I11" s="71" t="s">
        <v>241</v>
      </c>
      <c r="J11" s="106"/>
      <c r="K11" s="278"/>
      <c r="L11" s="280"/>
      <c r="M11" s="282"/>
      <c r="N11" s="282"/>
      <c r="O11" s="284"/>
      <c r="P11" s="284"/>
    </row>
    <row r="12" spans="1:17" ht="15.5" x14ac:dyDescent="0.35">
      <c r="A12" s="280"/>
      <c r="B12" s="280"/>
      <c r="C12" s="278"/>
      <c r="D12" s="286"/>
      <c r="E12" s="280"/>
      <c r="F12" s="280"/>
      <c r="G12" s="278"/>
      <c r="H12" s="287"/>
      <c r="I12" s="71" t="s">
        <v>82</v>
      </c>
      <c r="J12" s="106"/>
      <c r="K12" s="278"/>
      <c r="L12" s="280"/>
      <c r="M12" s="282"/>
      <c r="N12" s="282"/>
      <c r="O12" s="284"/>
      <c r="P12" s="284"/>
    </row>
    <row r="13" spans="1:17" ht="62" customHeight="1" x14ac:dyDescent="0.35">
      <c r="A13" s="279" t="s">
        <v>281</v>
      </c>
      <c r="B13" s="279" t="s">
        <v>76</v>
      </c>
      <c r="C13" s="277"/>
      <c r="D13" s="277"/>
      <c r="E13" s="279" t="s">
        <v>30</v>
      </c>
      <c r="F13" s="279" t="s">
        <v>248</v>
      </c>
      <c r="G13" s="277"/>
      <c r="H13" s="279"/>
      <c r="I13" s="71" t="s">
        <v>240</v>
      </c>
      <c r="J13" s="106"/>
      <c r="K13" s="277">
        <v>1</v>
      </c>
      <c r="L13" s="279" t="s">
        <v>96</v>
      </c>
      <c r="M13" s="281"/>
      <c r="N13" s="281"/>
      <c r="O13" s="283"/>
      <c r="P13" s="285"/>
    </row>
    <row r="14" spans="1:17" ht="49" customHeight="1" x14ac:dyDescent="0.35">
      <c r="A14" s="280"/>
      <c r="B14" s="280"/>
      <c r="C14" s="278"/>
      <c r="D14" s="278"/>
      <c r="E14" s="280"/>
      <c r="F14" s="280"/>
      <c r="G14" s="278"/>
      <c r="H14" s="280"/>
      <c r="I14" s="71" t="s">
        <v>241</v>
      </c>
      <c r="J14" s="106"/>
      <c r="K14" s="278"/>
      <c r="L14" s="280"/>
      <c r="M14" s="282"/>
      <c r="N14" s="282"/>
      <c r="O14" s="284"/>
      <c r="P14" s="285"/>
    </row>
    <row r="15" spans="1:17" ht="15.5" x14ac:dyDescent="0.35">
      <c r="A15" s="280"/>
      <c r="B15" s="280"/>
      <c r="C15" s="278"/>
      <c r="D15" s="286"/>
      <c r="E15" s="280"/>
      <c r="F15" s="280"/>
      <c r="G15" s="278"/>
      <c r="H15" s="280"/>
      <c r="I15" s="71" t="s">
        <v>82</v>
      </c>
      <c r="J15" s="106"/>
      <c r="K15" s="278"/>
      <c r="L15" s="280"/>
      <c r="M15" s="282"/>
      <c r="N15" s="282"/>
      <c r="O15" s="284"/>
      <c r="P15" s="285"/>
    </row>
    <row r="16" spans="1:17" ht="131" customHeight="1" x14ac:dyDescent="0.35">
      <c r="A16" s="271" t="s">
        <v>286</v>
      </c>
      <c r="B16" s="272"/>
      <c r="C16" s="272"/>
      <c r="D16" s="272"/>
      <c r="E16" s="272"/>
      <c r="F16" s="272"/>
      <c r="G16" s="272"/>
      <c r="H16" s="272"/>
      <c r="I16" s="272"/>
      <c r="J16" s="272"/>
      <c r="K16" s="272"/>
      <c r="L16" s="272"/>
      <c r="M16" s="273"/>
      <c r="N16" s="274"/>
      <c r="O16" s="275"/>
      <c r="P16" s="68"/>
      <c r="Q16" s="139"/>
    </row>
    <row r="17" spans="1:16" ht="103" customHeight="1" x14ac:dyDescent="0.35">
      <c r="A17" s="73" t="s">
        <v>277</v>
      </c>
      <c r="B17" s="74"/>
      <c r="C17" s="75"/>
      <c r="D17" s="73"/>
      <c r="E17" s="73" t="s">
        <v>191</v>
      </c>
      <c r="F17" s="73"/>
      <c r="G17" s="73"/>
      <c r="H17" s="73"/>
      <c r="I17" s="80" t="s">
        <v>251</v>
      </c>
      <c r="J17" s="73"/>
      <c r="K17" s="73">
        <v>2</v>
      </c>
      <c r="L17" s="79" t="s">
        <v>96</v>
      </c>
      <c r="M17" s="72"/>
      <c r="N17" s="72" t="s">
        <v>1</v>
      </c>
      <c r="O17" s="76" t="s">
        <v>1</v>
      </c>
      <c r="P17" s="76" t="s">
        <v>1</v>
      </c>
    </row>
    <row r="18" spans="1:16" ht="124.5" customHeight="1" x14ac:dyDescent="0.35">
      <c r="A18" s="151" t="s">
        <v>278</v>
      </c>
      <c r="B18" s="77"/>
      <c r="C18" s="75"/>
      <c r="D18" s="82"/>
      <c r="E18" s="78" t="s">
        <v>95</v>
      </c>
      <c r="F18" s="82"/>
      <c r="G18" s="78"/>
      <c r="H18" s="78"/>
      <c r="I18" s="108" t="s">
        <v>251</v>
      </c>
      <c r="J18" s="82"/>
      <c r="K18" s="73">
        <v>1</v>
      </c>
      <c r="L18" s="79" t="s">
        <v>96</v>
      </c>
      <c r="M18" s="83"/>
      <c r="N18" s="102" t="s">
        <v>1</v>
      </c>
      <c r="O18" s="76" t="s">
        <v>1</v>
      </c>
      <c r="P18" s="76" t="s">
        <v>1</v>
      </c>
    </row>
    <row r="19" spans="1:16" ht="157.5" customHeight="1" x14ac:dyDescent="0.35">
      <c r="A19" s="116" t="s">
        <v>282</v>
      </c>
      <c r="B19" s="79"/>
      <c r="C19" s="75"/>
      <c r="D19" s="79"/>
      <c r="E19" s="79" t="s">
        <v>188</v>
      </c>
      <c r="F19" s="79"/>
      <c r="G19" s="79"/>
      <c r="H19" s="79"/>
      <c r="I19" s="80" t="s">
        <v>251</v>
      </c>
      <c r="J19" s="79"/>
      <c r="K19" s="75">
        <v>1</v>
      </c>
      <c r="L19" s="79" t="s">
        <v>96</v>
      </c>
      <c r="M19" s="81"/>
      <c r="N19" s="109" t="s">
        <v>1</v>
      </c>
      <c r="O19" s="112" t="s">
        <v>1</v>
      </c>
      <c r="P19" s="84" t="s">
        <v>1</v>
      </c>
    </row>
    <row r="20" spans="1:16" ht="36.4" customHeight="1" x14ac:dyDescent="0.45">
      <c r="A20" s="276" t="s">
        <v>97</v>
      </c>
      <c r="B20" s="276"/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276"/>
      <c r="P20" s="149" t="s">
        <v>1</v>
      </c>
    </row>
    <row r="22" spans="1:16" x14ac:dyDescent="0.35">
      <c r="C22" s="26"/>
    </row>
    <row r="23" spans="1:16" x14ac:dyDescent="0.35">
      <c r="C23" s="26"/>
      <c r="D23" s="26"/>
      <c r="J23" s="85"/>
    </row>
    <row r="24" spans="1:16" x14ac:dyDescent="0.35">
      <c r="A24" s="24"/>
      <c r="B24" s="24"/>
      <c r="C24" s="1"/>
      <c r="D24" s="1"/>
      <c r="M24" s="148"/>
    </row>
    <row r="25" spans="1:16" x14ac:dyDescent="0.35">
      <c r="M25" s="148"/>
    </row>
    <row r="26" spans="1:16" x14ac:dyDescent="0.35">
      <c r="M26" s="148"/>
      <c r="N26" s="46"/>
      <c r="O26" t="s">
        <v>1</v>
      </c>
    </row>
    <row r="27" spans="1:16" x14ac:dyDescent="0.35">
      <c r="M27" s="148"/>
    </row>
    <row r="28" spans="1:16" x14ac:dyDescent="0.35">
      <c r="M28" s="148"/>
    </row>
    <row r="29" spans="1:16" x14ac:dyDescent="0.35">
      <c r="M29" s="148"/>
    </row>
    <row r="30" spans="1:16" x14ac:dyDescent="0.35">
      <c r="M30" s="148"/>
    </row>
    <row r="31" spans="1:16" x14ac:dyDescent="0.35">
      <c r="L31" s="91"/>
      <c r="M31" s="35"/>
    </row>
    <row r="32" spans="1:16" ht="21" customHeight="1" x14ac:dyDescent="0.35"/>
    <row r="39" spans="1:13" x14ac:dyDescent="0.35">
      <c r="A39" s="25"/>
      <c r="B39" s="25"/>
    </row>
    <row r="41" spans="1:13" ht="27" customHeight="1" x14ac:dyDescent="0.35">
      <c r="A41" s="27"/>
      <c r="B41" s="27"/>
      <c r="C41" s="28"/>
      <c r="D41" s="28"/>
      <c r="E41" s="36"/>
    </row>
    <row r="43" spans="1:13" ht="22.15" customHeight="1" x14ac:dyDescent="0.45">
      <c r="A43" s="33"/>
      <c r="B43" s="33"/>
      <c r="C43" s="34"/>
      <c r="D43" s="34"/>
    </row>
    <row r="44" spans="1:13" x14ac:dyDescent="0.35">
      <c r="A44" s="35"/>
      <c r="B44" s="35"/>
    </row>
    <row r="47" spans="1:13" x14ac:dyDescent="0.35">
      <c r="M47">
        <v>193.33</v>
      </c>
    </row>
    <row r="49" spans="8:15" x14ac:dyDescent="0.35">
      <c r="M49">
        <v>13.5</v>
      </c>
    </row>
    <row r="51" spans="8:15" ht="43" customHeight="1" x14ac:dyDescent="0.45">
      <c r="L51" s="113" t="s">
        <v>260</v>
      </c>
      <c r="M51" s="33">
        <f>SUM(M47:M50)</f>
        <v>206.83</v>
      </c>
    </row>
    <row r="52" spans="8:15" x14ac:dyDescent="0.35">
      <c r="H52" t="s">
        <v>1</v>
      </c>
    </row>
    <row r="54" spans="8:15" x14ac:dyDescent="0.35">
      <c r="O54" t="s">
        <v>255</v>
      </c>
    </row>
    <row r="55" spans="8:15" x14ac:dyDescent="0.35">
      <c r="O55" s="110">
        <v>747.12</v>
      </c>
    </row>
    <row r="56" spans="8:15" x14ac:dyDescent="0.35">
      <c r="O56" s="110">
        <v>377.52</v>
      </c>
    </row>
    <row r="57" spans="8:15" x14ac:dyDescent="0.35">
      <c r="O57" s="110">
        <v>377.52</v>
      </c>
    </row>
    <row r="58" spans="8:15" ht="23.5" customHeight="1" x14ac:dyDescent="0.45">
      <c r="N58" s="65" t="s">
        <v>256</v>
      </c>
      <c r="O58" s="111">
        <f>+SUM(O55:O57)</f>
        <v>1502.1599999999999</v>
      </c>
    </row>
    <row r="59" spans="8:15" ht="43" customHeight="1" x14ac:dyDescent="0.45">
      <c r="L59" s="113" t="s">
        <v>260</v>
      </c>
      <c r="M59" s="114"/>
    </row>
    <row r="65" spans="13:13" x14ac:dyDescent="0.35">
      <c r="M65">
        <v>1462.5</v>
      </c>
    </row>
    <row r="66" spans="13:13" x14ac:dyDescent="0.35">
      <c r="M66">
        <v>6.93</v>
      </c>
    </row>
    <row r="67" spans="13:13" x14ac:dyDescent="0.35">
      <c r="M67">
        <f>SUM(M64:M66)</f>
        <v>1469.43</v>
      </c>
    </row>
    <row r="80" spans="13:13" x14ac:dyDescent="0.35">
      <c r="M80">
        <f>SUM(M77:M79)</f>
        <v>0</v>
      </c>
    </row>
  </sheetData>
  <mergeCells count="53">
    <mergeCell ref="P7:P9"/>
    <mergeCell ref="N16:O16"/>
    <mergeCell ref="A16:M16"/>
    <mergeCell ref="O13:O15"/>
    <mergeCell ref="P13:P15"/>
    <mergeCell ref="K10:K12"/>
    <mergeCell ref="L10:L12"/>
    <mergeCell ref="M10:M12"/>
    <mergeCell ref="N10:N12"/>
    <mergeCell ref="D7:D9"/>
    <mergeCell ref="C7:C9"/>
    <mergeCell ref="O10:O12"/>
    <mergeCell ref="P10:P12"/>
    <mergeCell ref="A10:A12"/>
    <mergeCell ref="B10:B12"/>
    <mergeCell ref="C10:C12"/>
    <mergeCell ref="A20:O20"/>
    <mergeCell ref="G13:G15"/>
    <mergeCell ref="H13:H15"/>
    <mergeCell ref="K13:K15"/>
    <mergeCell ref="L13:L15"/>
    <mergeCell ref="M13:M15"/>
    <mergeCell ref="N13:N15"/>
    <mergeCell ref="A13:A15"/>
    <mergeCell ref="B13:B15"/>
    <mergeCell ref="C13:C15"/>
    <mergeCell ref="D13:D15"/>
    <mergeCell ref="E13:E15"/>
    <mergeCell ref="F13:F15"/>
    <mergeCell ref="D10:D12"/>
    <mergeCell ref="E10:E12"/>
    <mergeCell ref="F10:F12"/>
    <mergeCell ref="G10:G12"/>
    <mergeCell ref="H10:H12"/>
    <mergeCell ref="L7:L9"/>
    <mergeCell ref="M7:M9"/>
    <mergeCell ref="N7:N9"/>
    <mergeCell ref="O7:O9"/>
    <mergeCell ref="A7:A9"/>
    <mergeCell ref="K7:K9"/>
    <mergeCell ref="B7:B8"/>
    <mergeCell ref="E7:E9"/>
    <mergeCell ref="F7:F9"/>
    <mergeCell ref="G7:G9"/>
    <mergeCell ref="H7:H9"/>
    <mergeCell ref="A5:M5"/>
    <mergeCell ref="I6:J6"/>
    <mergeCell ref="E1:J1"/>
    <mergeCell ref="E2:J2"/>
    <mergeCell ref="E3:J3"/>
    <mergeCell ref="E4:J4"/>
    <mergeCell ref="A1:C4"/>
    <mergeCell ref="K1:O4"/>
  </mergeCells>
  <pageMargins left="0.7" right="0.7" top="0.25" bottom="0.25" header="0.3" footer="0.3"/>
  <pageSetup paperSize="17" scale="64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707AE-339D-4E5A-AEC8-34E071E0A492}">
  <sheetPr>
    <pageSetUpPr fitToPage="1"/>
  </sheetPr>
  <dimension ref="A1:Q68"/>
  <sheetViews>
    <sheetView zoomScale="90" zoomScaleNormal="90" zoomScaleSheetLayoutView="80" workbookViewId="0">
      <selection activeCell="F14" sqref="F14:F19"/>
    </sheetView>
  </sheetViews>
  <sheetFormatPr defaultRowHeight="14.5" x14ac:dyDescent="0.35"/>
  <cols>
    <col min="1" max="1" width="12.453125" customWidth="1"/>
    <col min="2" max="2" width="12.453125" hidden="1" customWidth="1"/>
    <col min="3" max="3" width="20.26953125" customWidth="1"/>
    <col min="4" max="4" width="16" customWidth="1"/>
    <col min="5" max="5" width="24" customWidth="1"/>
    <col min="6" max="6" width="25" customWidth="1"/>
    <col min="7" max="7" width="16.6328125" bestFit="1" customWidth="1"/>
    <col min="8" max="8" width="39.7265625" customWidth="1"/>
    <col min="9" max="9" width="27.7265625" customWidth="1"/>
    <col min="10" max="10" width="29" customWidth="1"/>
    <col min="11" max="11" width="12.453125" customWidth="1"/>
    <col min="12" max="12" width="13.26953125" bestFit="1" customWidth="1"/>
    <col min="13" max="13" width="26.1796875" customWidth="1"/>
    <col min="14" max="14" width="14.1796875" customWidth="1"/>
    <col min="15" max="15" width="16.26953125" customWidth="1"/>
    <col min="16" max="16" width="13.7265625" bestFit="1" customWidth="1"/>
  </cols>
  <sheetData>
    <row r="1" spans="1:17" ht="24" customHeight="1" x14ac:dyDescent="0.35">
      <c r="A1" s="311" t="s">
        <v>293</v>
      </c>
      <c r="B1" s="312"/>
      <c r="C1" s="313"/>
      <c r="D1" s="308" t="s">
        <v>5</v>
      </c>
      <c r="E1" s="224" t="s">
        <v>101</v>
      </c>
      <c r="F1" s="224"/>
      <c r="G1" s="224"/>
      <c r="H1" s="224"/>
      <c r="I1" s="224"/>
      <c r="J1" s="224"/>
      <c r="K1" s="225" t="s">
        <v>91</v>
      </c>
      <c r="L1" s="225"/>
      <c r="M1" s="225"/>
      <c r="N1" s="225"/>
      <c r="O1" s="225"/>
    </row>
    <row r="2" spans="1:17" ht="14.5" customHeight="1" x14ac:dyDescent="0.35">
      <c r="A2" s="314"/>
      <c r="B2" s="310"/>
      <c r="C2" s="315"/>
      <c r="D2" s="309" t="s">
        <v>6</v>
      </c>
      <c r="E2" s="226" t="s">
        <v>102</v>
      </c>
      <c r="F2" s="226"/>
      <c r="G2" s="226"/>
      <c r="H2" s="226"/>
      <c r="I2" s="226"/>
      <c r="J2" s="226"/>
      <c r="K2" s="225"/>
      <c r="L2" s="225"/>
      <c r="M2" s="225"/>
      <c r="N2" s="225"/>
      <c r="O2" s="225"/>
    </row>
    <row r="3" spans="1:17" ht="14.5" customHeight="1" x14ac:dyDescent="0.35">
      <c r="A3" s="314"/>
      <c r="B3" s="310"/>
      <c r="C3" s="315"/>
      <c r="D3" s="309" t="s">
        <v>7</v>
      </c>
      <c r="E3" s="226" t="s">
        <v>67</v>
      </c>
      <c r="F3" s="226"/>
      <c r="G3" s="226"/>
      <c r="H3" s="226"/>
      <c r="I3" s="226"/>
      <c r="J3" s="226"/>
      <c r="K3" s="225"/>
      <c r="L3" s="225"/>
      <c r="M3" s="225"/>
      <c r="N3" s="225"/>
      <c r="O3" s="225"/>
    </row>
    <row r="4" spans="1:17" ht="20.25" customHeight="1" x14ac:dyDescent="0.35">
      <c r="A4" s="316"/>
      <c r="B4" s="317"/>
      <c r="C4" s="318"/>
      <c r="D4" s="309" t="s">
        <v>8</v>
      </c>
      <c r="E4" s="226" t="s">
        <v>27</v>
      </c>
      <c r="F4" s="226"/>
      <c r="G4" s="226"/>
      <c r="H4" s="226"/>
      <c r="I4" s="226"/>
      <c r="J4" s="226"/>
      <c r="K4" s="225"/>
      <c r="L4" s="225"/>
      <c r="M4" s="225"/>
      <c r="N4" s="225"/>
      <c r="O4" s="225"/>
    </row>
    <row r="5" spans="1:17" ht="15.75" customHeight="1" x14ac:dyDescent="0.35">
      <c r="A5" s="212" t="s">
        <v>88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</row>
    <row r="6" spans="1:17" ht="20" customHeight="1" x14ac:dyDescent="0.35">
      <c r="A6" s="3" t="s">
        <v>89</v>
      </c>
      <c r="B6" s="45" t="s">
        <v>75</v>
      </c>
      <c r="C6" s="3" t="s">
        <v>10</v>
      </c>
      <c r="D6" s="3" t="s">
        <v>11</v>
      </c>
      <c r="E6" s="11" t="s">
        <v>4</v>
      </c>
      <c r="F6" s="11" t="s">
        <v>25</v>
      </c>
      <c r="G6" s="3" t="s">
        <v>12</v>
      </c>
      <c r="H6" s="3" t="s">
        <v>2</v>
      </c>
      <c r="I6" s="213" t="s">
        <v>13</v>
      </c>
      <c r="J6" s="213"/>
      <c r="K6" s="3" t="s">
        <v>15</v>
      </c>
      <c r="L6" s="3" t="s">
        <v>16</v>
      </c>
      <c r="M6" s="3" t="s">
        <v>3</v>
      </c>
      <c r="N6" s="3" t="s">
        <v>26</v>
      </c>
      <c r="O6" s="10" t="s">
        <v>0</v>
      </c>
    </row>
    <row r="7" spans="1:17" hidden="1" x14ac:dyDescent="0.35">
      <c r="A7" s="214" t="s">
        <v>37</v>
      </c>
      <c r="B7" s="214" t="s">
        <v>77</v>
      </c>
      <c r="C7" s="215" t="s">
        <v>1</v>
      </c>
      <c r="D7" s="215" t="s">
        <v>1</v>
      </c>
      <c r="E7" s="211" t="s">
        <v>38</v>
      </c>
      <c r="F7" s="15"/>
      <c r="G7" s="15"/>
      <c r="H7" s="15"/>
      <c r="I7" s="6" t="s">
        <v>44</v>
      </c>
      <c r="J7" s="15"/>
      <c r="K7" s="215"/>
      <c r="L7" s="211" t="s">
        <v>24</v>
      </c>
      <c r="M7" s="182"/>
      <c r="N7" s="302">
        <f>N46</f>
        <v>0</v>
      </c>
      <c r="O7" s="230">
        <f>K7*N7</f>
        <v>0</v>
      </c>
    </row>
    <row r="8" spans="1:17" ht="14.25" hidden="1" customHeight="1" x14ac:dyDescent="0.35">
      <c r="A8" s="234"/>
      <c r="B8" s="234"/>
      <c r="C8" s="216"/>
      <c r="D8" s="216"/>
      <c r="E8" s="209"/>
      <c r="F8" s="9"/>
      <c r="G8" s="180"/>
      <c r="H8" s="181"/>
      <c r="I8" s="6" t="s">
        <v>39</v>
      </c>
      <c r="J8" s="5"/>
      <c r="K8" s="216"/>
      <c r="L8" s="209"/>
      <c r="M8" s="182"/>
      <c r="N8" s="303"/>
      <c r="O8" s="231"/>
    </row>
    <row r="9" spans="1:17" ht="15" hidden="1" customHeight="1" x14ac:dyDescent="0.35">
      <c r="A9" s="234"/>
      <c r="B9" s="234"/>
      <c r="C9" s="216"/>
      <c r="D9" s="216"/>
      <c r="E9" s="209"/>
      <c r="F9" s="8"/>
      <c r="G9" s="180"/>
      <c r="H9" s="180"/>
      <c r="I9" s="6" t="s">
        <v>40</v>
      </c>
      <c r="J9" s="5"/>
      <c r="K9" s="216"/>
      <c r="L9" s="209"/>
      <c r="M9" s="182"/>
      <c r="N9" s="303"/>
      <c r="O9" s="231"/>
    </row>
    <row r="10" spans="1:17" hidden="1" x14ac:dyDescent="0.35">
      <c r="A10" s="234"/>
      <c r="B10" s="234"/>
      <c r="C10" s="216"/>
      <c r="D10" s="216"/>
      <c r="E10" s="209"/>
      <c r="F10" s="8"/>
      <c r="G10" s="180"/>
      <c r="H10" s="180"/>
      <c r="I10" s="6" t="s">
        <v>45</v>
      </c>
      <c r="J10" s="5"/>
      <c r="K10" s="216"/>
      <c r="L10" s="209"/>
      <c r="M10" s="182"/>
      <c r="N10" s="303"/>
      <c r="O10" s="231"/>
    </row>
    <row r="11" spans="1:17" hidden="1" x14ac:dyDescent="0.35">
      <c r="A11" s="234"/>
      <c r="B11" s="234"/>
      <c r="C11" s="216"/>
      <c r="D11" s="216"/>
      <c r="E11" s="209"/>
      <c r="F11" s="8"/>
      <c r="G11" s="180"/>
      <c r="H11" s="180"/>
      <c r="I11" s="6" t="s">
        <v>41</v>
      </c>
      <c r="J11" s="49"/>
      <c r="K11" s="216"/>
      <c r="L11" s="209"/>
      <c r="M11" s="182"/>
      <c r="N11" s="303"/>
      <c r="O11" s="231"/>
    </row>
    <row r="12" spans="1:17" hidden="1" x14ac:dyDescent="0.35">
      <c r="A12" s="297"/>
      <c r="B12" s="297"/>
      <c r="C12" s="217"/>
      <c r="D12" s="217"/>
      <c r="E12" s="210"/>
      <c r="F12" s="15"/>
      <c r="G12" s="17"/>
      <c r="H12" s="17"/>
      <c r="I12" s="6" t="s">
        <v>46</v>
      </c>
      <c r="J12" s="23"/>
      <c r="K12" s="217"/>
      <c r="L12" s="210"/>
      <c r="M12" s="182"/>
      <c r="N12" s="304"/>
      <c r="O12" s="232"/>
    </row>
    <row r="13" spans="1:17" ht="39.4" hidden="1" customHeight="1" x14ac:dyDescent="0.45">
      <c r="A13" s="299" t="s">
        <v>87</v>
      </c>
      <c r="B13" s="300"/>
      <c r="C13" s="300"/>
      <c r="D13" s="300"/>
      <c r="E13" s="300"/>
      <c r="F13" s="300"/>
      <c r="G13" s="300"/>
      <c r="H13" s="300"/>
      <c r="I13" s="300"/>
      <c r="J13" s="300"/>
      <c r="K13" s="300"/>
      <c r="L13" s="300"/>
      <c r="M13" s="300"/>
      <c r="N13" s="301"/>
      <c r="O13" s="39" t="e">
        <f>SUM(#REF!,O7)</f>
        <v>#REF!</v>
      </c>
    </row>
    <row r="14" spans="1:17" ht="15" customHeight="1" x14ac:dyDescent="0.35">
      <c r="A14" s="189" t="s">
        <v>283</v>
      </c>
      <c r="B14" s="189"/>
      <c r="C14" s="215" t="s">
        <v>106</v>
      </c>
      <c r="D14" s="181" t="s">
        <v>113</v>
      </c>
      <c r="E14" s="211" t="s">
        <v>28</v>
      </c>
      <c r="F14" s="211" t="s">
        <v>264</v>
      </c>
      <c r="G14" s="211" t="s">
        <v>262</v>
      </c>
      <c r="H14" s="211" t="s">
        <v>263</v>
      </c>
      <c r="I14" s="6" t="s">
        <v>257</v>
      </c>
      <c r="J14" s="55" t="s">
        <v>258</v>
      </c>
      <c r="K14" s="215">
        <v>1</v>
      </c>
      <c r="L14" s="211" t="s">
        <v>103</v>
      </c>
      <c r="M14" s="183"/>
      <c r="N14" s="230" t="s">
        <v>1</v>
      </c>
      <c r="O14" s="298" t="s">
        <v>1</v>
      </c>
      <c r="P14" s="305"/>
      <c r="Q14" s="35"/>
    </row>
    <row r="15" spans="1:17" ht="29" x14ac:dyDescent="0.35">
      <c r="A15" s="190"/>
      <c r="B15" s="190"/>
      <c r="C15" s="216"/>
      <c r="D15" s="181"/>
      <c r="E15" s="209"/>
      <c r="F15" s="209"/>
      <c r="G15" s="216"/>
      <c r="H15" s="216"/>
      <c r="I15" s="6" t="s">
        <v>31</v>
      </c>
      <c r="J15" s="54" t="s">
        <v>119</v>
      </c>
      <c r="K15" s="216"/>
      <c r="L15" s="209"/>
      <c r="M15" s="184"/>
      <c r="N15" s="231"/>
      <c r="O15" s="184"/>
      <c r="P15" s="306"/>
      <c r="Q15" s="35"/>
    </row>
    <row r="16" spans="1:17" ht="33.75" customHeight="1" x14ac:dyDescent="0.35">
      <c r="A16" s="190"/>
      <c r="B16" s="190"/>
      <c r="C16" s="216"/>
      <c r="D16" s="181"/>
      <c r="E16" s="209"/>
      <c r="F16" s="209"/>
      <c r="G16" s="216"/>
      <c r="H16" s="216"/>
      <c r="I16" s="6" t="s">
        <v>35</v>
      </c>
      <c r="J16" s="54" t="s">
        <v>123</v>
      </c>
      <c r="K16" s="216"/>
      <c r="L16" s="209"/>
      <c r="M16" s="184"/>
      <c r="N16" s="231"/>
      <c r="O16" s="184"/>
      <c r="P16" s="306"/>
      <c r="Q16" s="35"/>
    </row>
    <row r="17" spans="1:17" ht="29" x14ac:dyDescent="0.35">
      <c r="A17" s="190"/>
      <c r="B17" s="190"/>
      <c r="C17" s="216"/>
      <c r="D17" s="181"/>
      <c r="E17" s="209"/>
      <c r="F17" s="209"/>
      <c r="G17" s="216"/>
      <c r="H17" s="216"/>
      <c r="I17" s="18" t="s">
        <v>36</v>
      </c>
      <c r="J17" s="54" t="s">
        <v>259</v>
      </c>
      <c r="K17" s="216"/>
      <c r="L17" s="209"/>
      <c r="M17" s="184"/>
      <c r="N17" s="231"/>
      <c r="O17" s="184"/>
      <c r="P17" s="306"/>
      <c r="Q17" s="35"/>
    </row>
    <row r="18" spans="1:17" x14ac:dyDescent="0.35">
      <c r="A18" s="190"/>
      <c r="B18" s="190"/>
      <c r="C18" s="216"/>
      <c r="D18" s="181"/>
      <c r="E18" s="209"/>
      <c r="F18" s="209"/>
      <c r="G18" s="216"/>
      <c r="H18" s="216"/>
      <c r="I18" s="6" t="s">
        <v>21</v>
      </c>
      <c r="K18" s="216"/>
      <c r="L18" s="209"/>
      <c r="M18" s="184"/>
      <c r="N18" s="231"/>
      <c r="O18" s="184"/>
      <c r="P18" s="306"/>
      <c r="Q18" s="35"/>
    </row>
    <row r="19" spans="1:17" x14ac:dyDescent="0.35">
      <c r="A19" s="190"/>
      <c r="B19" s="190"/>
      <c r="C19" s="216"/>
      <c r="D19" s="181"/>
      <c r="E19" s="209"/>
      <c r="F19" s="209"/>
      <c r="G19" s="216"/>
      <c r="H19" s="216"/>
      <c r="I19" s="6" t="s">
        <v>34</v>
      </c>
      <c r="J19" s="55" t="s">
        <v>124</v>
      </c>
      <c r="K19" s="216"/>
      <c r="L19" s="209"/>
      <c r="M19" s="184"/>
      <c r="N19" s="232"/>
      <c r="O19" s="184"/>
      <c r="P19" s="306"/>
      <c r="Q19" s="35"/>
    </row>
    <row r="20" spans="1:17" ht="32.25" customHeight="1" x14ac:dyDescent="0.35">
      <c r="A20" s="190"/>
      <c r="B20" s="189"/>
      <c r="C20" s="216"/>
      <c r="D20" s="51" t="s">
        <v>114</v>
      </c>
      <c r="E20" s="54" t="s">
        <v>121</v>
      </c>
      <c r="F20" s="54"/>
      <c r="G20" s="55" t="s">
        <v>122</v>
      </c>
      <c r="H20" s="55"/>
      <c r="I20" s="6" t="s">
        <v>126</v>
      </c>
      <c r="J20" s="54" t="s">
        <v>119</v>
      </c>
      <c r="K20" s="55">
        <v>1</v>
      </c>
      <c r="L20" s="54" t="s">
        <v>104</v>
      </c>
      <c r="M20" s="211" t="s">
        <v>110</v>
      </c>
      <c r="N20" s="291" t="s">
        <v>1</v>
      </c>
      <c r="O20" s="291" t="s">
        <v>1</v>
      </c>
      <c r="P20" s="306"/>
      <c r="Q20" s="35"/>
    </row>
    <row r="21" spans="1:17" x14ac:dyDescent="0.35">
      <c r="A21" s="190"/>
      <c r="B21" s="190"/>
      <c r="C21" s="216"/>
      <c r="D21" s="63"/>
      <c r="E21" s="54" t="s">
        <v>49</v>
      </c>
      <c r="F21" s="12"/>
      <c r="G21" s="55"/>
      <c r="H21" s="55"/>
      <c r="I21" s="6" t="s">
        <v>43</v>
      </c>
      <c r="J21" s="55" t="s">
        <v>125</v>
      </c>
      <c r="K21" s="55"/>
      <c r="L21" s="54" t="s">
        <v>104</v>
      </c>
      <c r="M21" s="216"/>
      <c r="N21" s="292"/>
      <c r="O21" s="292"/>
      <c r="P21" s="306"/>
      <c r="Q21" s="35"/>
    </row>
    <row r="22" spans="1:17" x14ac:dyDescent="0.35">
      <c r="A22" s="191"/>
      <c r="B22" s="191"/>
      <c r="C22" s="216"/>
      <c r="D22" s="63"/>
      <c r="E22" s="50" t="s">
        <v>49</v>
      </c>
      <c r="F22" s="57"/>
      <c r="G22" s="52"/>
      <c r="H22" s="52"/>
      <c r="I22" s="29" t="s">
        <v>47</v>
      </c>
      <c r="J22" s="52" t="s">
        <v>125</v>
      </c>
      <c r="K22" s="52"/>
      <c r="L22" s="54" t="s">
        <v>104</v>
      </c>
      <c r="M22" s="216"/>
      <c r="N22" s="293"/>
      <c r="O22" s="293"/>
      <c r="P22" s="306"/>
      <c r="Q22" s="35"/>
    </row>
    <row r="23" spans="1:17" ht="40.15" customHeight="1" x14ac:dyDescent="0.45">
      <c r="A23" s="22"/>
      <c r="B23" s="294" t="s">
        <v>287</v>
      </c>
      <c r="C23" s="295"/>
      <c r="D23" s="295"/>
      <c r="E23" s="295"/>
      <c r="F23" s="295"/>
      <c r="G23" s="295"/>
      <c r="H23" s="295"/>
      <c r="I23" s="295"/>
      <c r="J23" s="295"/>
      <c r="K23" s="295"/>
      <c r="L23" s="295"/>
      <c r="M23" s="295"/>
      <c r="N23" s="296"/>
      <c r="O23" s="39" t="s">
        <v>1</v>
      </c>
      <c r="P23" s="306"/>
      <c r="Q23" s="35"/>
    </row>
    <row r="24" spans="1:17" ht="71.5" customHeight="1" x14ac:dyDescent="0.35">
      <c r="A24" s="152" t="s">
        <v>271</v>
      </c>
      <c r="B24" s="56"/>
      <c r="C24" s="61" t="s">
        <v>106</v>
      </c>
      <c r="D24" s="55" t="s">
        <v>107</v>
      </c>
      <c r="E24" s="54" t="s">
        <v>29</v>
      </c>
      <c r="F24" s="54" t="s">
        <v>253</v>
      </c>
      <c r="G24" s="55" t="s">
        <v>112</v>
      </c>
      <c r="H24" s="140" t="s">
        <v>266</v>
      </c>
      <c r="I24" s="6" t="s">
        <v>127</v>
      </c>
      <c r="J24" s="54" t="s">
        <v>265</v>
      </c>
      <c r="K24" s="55">
        <v>1</v>
      </c>
      <c r="L24" s="54" t="s">
        <v>104</v>
      </c>
      <c r="M24" s="55" t="s">
        <v>1</v>
      </c>
      <c r="N24" s="53" t="s">
        <v>1</v>
      </c>
      <c r="O24" s="53" t="s">
        <v>1</v>
      </c>
      <c r="P24" s="306"/>
      <c r="Q24" s="35"/>
    </row>
    <row r="25" spans="1:17" x14ac:dyDescent="0.35">
      <c r="A25" s="189" t="s">
        <v>284</v>
      </c>
      <c r="B25" s="189"/>
      <c r="C25" s="215" t="s">
        <v>106</v>
      </c>
      <c r="D25" s="211" t="s">
        <v>120</v>
      </c>
      <c r="E25" s="211" t="s">
        <v>105</v>
      </c>
      <c r="F25" s="211" t="s">
        <v>109</v>
      </c>
      <c r="G25" s="215" t="s">
        <v>108</v>
      </c>
      <c r="H25" s="211" t="s">
        <v>153</v>
      </c>
      <c r="I25" s="6" t="s">
        <v>18</v>
      </c>
      <c r="J25" s="54" t="s">
        <v>128</v>
      </c>
      <c r="K25" s="215">
        <v>1</v>
      </c>
      <c r="L25" s="211" t="s">
        <v>103</v>
      </c>
      <c r="M25" s="183"/>
      <c r="N25" s="230" t="s">
        <v>1</v>
      </c>
      <c r="O25" s="298" t="s">
        <v>1</v>
      </c>
      <c r="P25" s="306"/>
      <c r="Q25" s="35"/>
    </row>
    <row r="26" spans="1:17" ht="15" customHeight="1" x14ac:dyDescent="0.35">
      <c r="A26" s="190"/>
      <c r="B26" s="190"/>
      <c r="C26" s="216"/>
      <c r="D26" s="216"/>
      <c r="E26" s="209"/>
      <c r="F26" s="209"/>
      <c r="G26" s="216"/>
      <c r="H26" s="216"/>
      <c r="I26" s="6" t="s">
        <v>31</v>
      </c>
      <c r="J26" s="54" t="s">
        <v>129</v>
      </c>
      <c r="K26" s="216"/>
      <c r="L26" s="209"/>
      <c r="M26" s="184"/>
      <c r="N26" s="231"/>
      <c r="O26" s="184"/>
      <c r="P26" s="306"/>
      <c r="Q26" s="35"/>
    </row>
    <row r="27" spans="1:17" ht="29" x14ac:dyDescent="0.35">
      <c r="A27" s="190"/>
      <c r="B27" s="190"/>
      <c r="C27" s="216"/>
      <c r="D27" s="216"/>
      <c r="E27" s="209"/>
      <c r="F27" s="209"/>
      <c r="G27" s="216"/>
      <c r="H27" s="216"/>
      <c r="I27" s="6" t="s">
        <v>35</v>
      </c>
      <c r="J27" s="54" t="s">
        <v>119</v>
      </c>
      <c r="K27" s="216"/>
      <c r="L27" s="209"/>
      <c r="M27" s="184"/>
      <c r="N27" s="231"/>
      <c r="O27" s="184"/>
      <c r="P27" s="306"/>
      <c r="Q27" s="35"/>
    </row>
    <row r="28" spans="1:17" ht="29" x14ac:dyDescent="0.35">
      <c r="A28" s="190"/>
      <c r="B28" s="190"/>
      <c r="C28" s="216"/>
      <c r="D28" s="216"/>
      <c r="E28" s="209"/>
      <c r="F28" s="209"/>
      <c r="G28" s="216"/>
      <c r="H28" s="216"/>
      <c r="I28" s="18" t="s">
        <v>36</v>
      </c>
      <c r="J28" s="54" t="s">
        <v>119</v>
      </c>
      <c r="K28" s="216"/>
      <c r="L28" s="209"/>
      <c r="M28" s="184"/>
      <c r="N28" s="231"/>
      <c r="O28" s="184"/>
      <c r="P28" s="306"/>
      <c r="Q28" s="35"/>
    </row>
    <row r="29" spans="1:17" x14ac:dyDescent="0.35">
      <c r="A29" s="190"/>
      <c r="B29" s="190"/>
      <c r="C29" s="216"/>
      <c r="D29" s="216"/>
      <c r="E29" s="209"/>
      <c r="F29" s="209"/>
      <c r="G29" s="216"/>
      <c r="H29" s="216"/>
      <c r="I29" s="6" t="s">
        <v>21</v>
      </c>
      <c r="J29" s="55" t="s">
        <v>130</v>
      </c>
      <c r="K29" s="216"/>
      <c r="L29" s="209"/>
      <c r="M29" s="184"/>
      <c r="N29" s="231"/>
      <c r="O29" s="184"/>
      <c r="P29" s="306"/>
      <c r="Q29" s="35"/>
    </row>
    <row r="30" spans="1:17" x14ac:dyDescent="0.35">
      <c r="A30" s="190"/>
      <c r="B30" s="190"/>
      <c r="C30" s="216"/>
      <c r="D30" s="216"/>
      <c r="E30" s="209"/>
      <c r="F30" s="209"/>
      <c r="G30" s="216"/>
      <c r="H30" s="216"/>
      <c r="I30" s="6" t="s">
        <v>82</v>
      </c>
      <c r="J30" s="60" t="s">
        <v>152</v>
      </c>
      <c r="K30" s="216"/>
      <c r="L30" s="209"/>
      <c r="M30" s="184"/>
      <c r="N30" s="232"/>
      <c r="O30" s="184"/>
      <c r="P30" s="306"/>
      <c r="Q30" s="35" t="s">
        <v>1</v>
      </c>
    </row>
    <row r="31" spans="1:17" ht="40.15" customHeight="1" x14ac:dyDescent="0.45">
      <c r="A31" s="22"/>
      <c r="B31" s="294" t="s">
        <v>111</v>
      </c>
      <c r="C31" s="295"/>
      <c r="D31" s="295"/>
      <c r="E31" s="295"/>
      <c r="F31" s="295"/>
      <c r="G31" s="295"/>
      <c r="H31" s="295"/>
      <c r="I31" s="295"/>
      <c r="J31" s="295"/>
      <c r="K31" s="295"/>
      <c r="L31" s="295"/>
      <c r="M31" s="295"/>
      <c r="N31" s="296"/>
      <c r="O31" s="90" t="s">
        <v>1</v>
      </c>
    </row>
    <row r="34" spans="8:14" x14ac:dyDescent="0.35">
      <c r="J34" s="85"/>
    </row>
    <row r="35" spans="8:14" x14ac:dyDescent="0.35">
      <c r="M35" s="141"/>
    </row>
    <row r="36" spans="8:14" x14ac:dyDescent="0.35">
      <c r="M36" s="141"/>
    </row>
    <row r="37" spans="8:14" x14ac:dyDescent="0.35">
      <c r="M37" s="141"/>
    </row>
    <row r="38" spans="8:14" x14ac:dyDescent="0.35">
      <c r="M38" s="141"/>
    </row>
    <row r="39" spans="8:14" ht="43" customHeight="1" x14ac:dyDescent="0.45">
      <c r="L39" s="87"/>
      <c r="M39" s="33"/>
    </row>
    <row r="40" spans="8:14" x14ac:dyDescent="0.35">
      <c r="H40" t="s">
        <v>1</v>
      </c>
    </row>
    <row r="43" spans="8:14" x14ac:dyDescent="0.35">
      <c r="M43" s="141"/>
      <c r="N43" s="110"/>
    </row>
    <row r="44" spans="8:14" x14ac:dyDescent="0.35">
      <c r="M44" s="141"/>
      <c r="N44" s="110"/>
    </row>
    <row r="45" spans="8:14" x14ac:dyDescent="0.35">
      <c r="M45" s="141"/>
      <c r="N45" s="110"/>
    </row>
    <row r="46" spans="8:14" ht="23.5" customHeight="1" x14ac:dyDescent="0.45">
      <c r="M46" s="141"/>
      <c r="N46" s="111"/>
    </row>
    <row r="47" spans="8:14" ht="43" customHeight="1" x14ac:dyDescent="0.45">
      <c r="L47" s="87"/>
      <c r="M47" s="33"/>
    </row>
    <row r="68" spans="13:13" x14ac:dyDescent="0.35">
      <c r="M68">
        <f>SUM(M65:M67)</f>
        <v>0</v>
      </c>
    </row>
  </sheetData>
  <mergeCells count="54">
    <mergeCell ref="P14:P30"/>
    <mergeCell ref="O7:O12"/>
    <mergeCell ref="G8:G11"/>
    <mergeCell ref="A1:C4"/>
    <mergeCell ref="I6:J6"/>
    <mergeCell ref="E1:J1"/>
    <mergeCell ref="E2:J2"/>
    <mergeCell ref="E3:J3"/>
    <mergeCell ref="E4:J4"/>
    <mergeCell ref="A5:M5"/>
    <mergeCell ref="K1:O4"/>
    <mergeCell ref="B31:N31"/>
    <mergeCell ref="M14:M19"/>
    <mergeCell ref="N14:N19"/>
    <mergeCell ref="O14:O19"/>
    <mergeCell ref="B20:B22"/>
    <mergeCell ref="M20:M22"/>
    <mergeCell ref="F14:F19"/>
    <mergeCell ref="G14:G19"/>
    <mergeCell ref="H14:H19"/>
    <mergeCell ref="K14:K19"/>
    <mergeCell ref="L14:L19"/>
    <mergeCell ref="B14:B19"/>
    <mergeCell ref="E14:E19"/>
    <mergeCell ref="N25:N30"/>
    <mergeCell ref="O25:O30"/>
    <mergeCell ref="C14:C22"/>
    <mergeCell ref="M7:M12"/>
    <mergeCell ref="A25:A30"/>
    <mergeCell ref="B25:B30"/>
    <mergeCell ref="C25:C30"/>
    <mergeCell ref="D25:D30"/>
    <mergeCell ref="E25:E30"/>
    <mergeCell ref="A7:A12"/>
    <mergeCell ref="C7:C12"/>
    <mergeCell ref="A14:A22"/>
    <mergeCell ref="A13:N13"/>
    <mergeCell ref="L7:L12"/>
    <mergeCell ref="K7:K12"/>
    <mergeCell ref="N7:N12"/>
    <mergeCell ref="N20:N22"/>
    <mergeCell ref="D14:D19"/>
    <mergeCell ref="B7:B12"/>
    <mergeCell ref="D7:D12"/>
    <mergeCell ref="E7:E12"/>
    <mergeCell ref="H8:H11"/>
    <mergeCell ref="O20:O22"/>
    <mergeCell ref="M25:M30"/>
    <mergeCell ref="F25:F30"/>
    <mergeCell ref="G25:G30"/>
    <mergeCell ref="H25:H30"/>
    <mergeCell ref="K25:K30"/>
    <mergeCell ref="L25:L30"/>
    <mergeCell ref="B23:N23"/>
  </mergeCells>
  <printOptions verticalCentered="1"/>
  <pageMargins left="0.7" right="0.7" top="0.5" bottom="0.5" header="0.3" footer="0.3"/>
  <pageSetup paperSize="17" scale="6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383B9-0CF0-401C-90C0-074E21A634A5}">
  <sheetPr>
    <pageSetUpPr fitToPage="1"/>
  </sheetPr>
  <dimension ref="A1:Q68"/>
  <sheetViews>
    <sheetView zoomScale="90" zoomScaleNormal="90" zoomScaleSheetLayoutView="80" workbookViewId="0">
      <selection activeCell="D1" sqref="A1:XFD4"/>
    </sheetView>
  </sheetViews>
  <sheetFormatPr defaultRowHeight="14.5" x14ac:dyDescent="0.35"/>
  <cols>
    <col min="1" max="1" width="12.453125" customWidth="1"/>
    <col min="2" max="2" width="12.453125" hidden="1" customWidth="1"/>
    <col min="3" max="3" width="20.26953125" customWidth="1"/>
    <col min="4" max="4" width="16" customWidth="1"/>
    <col min="5" max="5" width="24" customWidth="1"/>
    <col min="6" max="6" width="25" customWidth="1"/>
    <col min="7" max="7" width="16.6328125" bestFit="1" customWidth="1"/>
    <col min="8" max="8" width="39.7265625" customWidth="1"/>
    <col min="9" max="9" width="27.7265625" customWidth="1"/>
    <col min="10" max="10" width="29" customWidth="1"/>
    <col min="11" max="11" width="12.453125" customWidth="1"/>
    <col min="12" max="12" width="13.26953125" bestFit="1" customWidth="1"/>
    <col min="13" max="13" width="26.1796875" customWidth="1"/>
    <col min="14" max="14" width="14.1796875" customWidth="1"/>
    <col min="15" max="15" width="16.26953125" customWidth="1"/>
    <col min="16" max="16" width="13.7265625" bestFit="1" customWidth="1"/>
  </cols>
  <sheetData>
    <row r="1" spans="1:17" ht="24" customHeight="1" x14ac:dyDescent="0.35">
      <c r="A1" s="311" t="s">
        <v>293</v>
      </c>
      <c r="B1" s="312"/>
      <c r="C1" s="313"/>
      <c r="D1" s="308" t="s">
        <v>5</v>
      </c>
      <c r="E1" s="224" t="s">
        <v>101</v>
      </c>
      <c r="F1" s="224"/>
      <c r="G1" s="224"/>
      <c r="H1" s="224"/>
      <c r="I1" s="224"/>
      <c r="J1" s="224"/>
      <c r="K1" s="225" t="s">
        <v>91</v>
      </c>
      <c r="L1" s="225"/>
      <c r="M1" s="225"/>
      <c r="N1" s="225"/>
      <c r="O1" s="225"/>
    </row>
    <row r="2" spans="1:17" ht="14.5" customHeight="1" x14ac:dyDescent="0.35">
      <c r="A2" s="314"/>
      <c r="B2" s="310"/>
      <c r="C2" s="315"/>
      <c r="D2" s="309" t="s">
        <v>6</v>
      </c>
      <c r="E2" s="226" t="s">
        <v>102</v>
      </c>
      <c r="F2" s="226"/>
      <c r="G2" s="226"/>
      <c r="H2" s="226"/>
      <c r="I2" s="226"/>
      <c r="J2" s="226"/>
      <c r="K2" s="225"/>
      <c r="L2" s="225"/>
      <c r="M2" s="225"/>
      <c r="N2" s="225"/>
      <c r="O2" s="225"/>
    </row>
    <row r="3" spans="1:17" ht="14.5" customHeight="1" x14ac:dyDescent="0.35">
      <c r="A3" s="314"/>
      <c r="B3" s="310"/>
      <c r="C3" s="315"/>
      <c r="D3" s="309" t="s">
        <v>7</v>
      </c>
      <c r="E3" s="226" t="s">
        <v>67</v>
      </c>
      <c r="F3" s="226"/>
      <c r="G3" s="226"/>
      <c r="H3" s="226"/>
      <c r="I3" s="226"/>
      <c r="J3" s="226"/>
      <c r="K3" s="225"/>
      <c r="L3" s="225"/>
      <c r="M3" s="225"/>
      <c r="N3" s="225"/>
      <c r="O3" s="225"/>
    </row>
    <row r="4" spans="1:17" ht="20.25" customHeight="1" x14ac:dyDescent="0.35">
      <c r="A4" s="316"/>
      <c r="B4" s="317"/>
      <c r="C4" s="318"/>
      <c r="D4" s="309" t="s">
        <v>8</v>
      </c>
      <c r="E4" s="226" t="s">
        <v>27</v>
      </c>
      <c r="F4" s="226"/>
      <c r="G4" s="226"/>
      <c r="H4" s="226"/>
      <c r="I4" s="226"/>
      <c r="J4" s="226"/>
      <c r="K4" s="225"/>
      <c r="L4" s="225"/>
      <c r="M4" s="225"/>
      <c r="N4" s="225"/>
      <c r="O4" s="225"/>
    </row>
    <row r="5" spans="1:17" ht="15.75" customHeight="1" x14ac:dyDescent="0.35">
      <c r="A5" s="212" t="s">
        <v>88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</row>
    <row r="6" spans="1:17" ht="20.25" customHeight="1" x14ac:dyDescent="0.35">
      <c r="A6" s="118" t="s">
        <v>89</v>
      </c>
      <c r="B6" s="45" t="s">
        <v>75</v>
      </c>
      <c r="C6" s="118" t="s">
        <v>10</v>
      </c>
      <c r="D6" s="118" t="s">
        <v>11</v>
      </c>
      <c r="E6" s="11" t="s">
        <v>4</v>
      </c>
      <c r="F6" s="11" t="s">
        <v>25</v>
      </c>
      <c r="G6" s="118" t="s">
        <v>12</v>
      </c>
      <c r="H6" s="118" t="s">
        <v>2</v>
      </c>
      <c r="I6" s="213" t="s">
        <v>13</v>
      </c>
      <c r="J6" s="213"/>
      <c r="K6" s="118" t="s">
        <v>15</v>
      </c>
      <c r="L6" s="118" t="s">
        <v>16</v>
      </c>
      <c r="M6" s="118" t="s">
        <v>3</v>
      </c>
      <c r="N6" s="118" t="s">
        <v>26</v>
      </c>
      <c r="O6" s="118" t="s">
        <v>0</v>
      </c>
    </row>
    <row r="7" spans="1:17" hidden="1" x14ac:dyDescent="0.35">
      <c r="A7" s="214" t="s">
        <v>37</v>
      </c>
      <c r="B7" s="214" t="s">
        <v>77</v>
      </c>
      <c r="C7" s="215" t="s">
        <v>1</v>
      </c>
      <c r="D7" s="215" t="s">
        <v>1</v>
      </c>
      <c r="E7" s="211" t="s">
        <v>38</v>
      </c>
      <c r="F7" s="120"/>
      <c r="G7" s="120"/>
      <c r="H7" s="120"/>
      <c r="I7" s="6" t="s">
        <v>44</v>
      </c>
      <c r="J7" s="120"/>
      <c r="K7" s="215"/>
      <c r="L7" s="211" t="s">
        <v>24</v>
      </c>
      <c r="M7" s="182"/>
      <c r="N7" s="302">
        <f>N46</f>
        <v>0</v>
      </c>
      <c r="O7" s="230">
        <f>K7*N7</f>
        <v>0</v>
      </c>
    </row>
    <row r="8" spans="1:17" ht="14.25" hidden="1" customHeight="1" x14ac:dyDescent="0.35">
      <c r="A8" s="234"/>
      <c r="B8" s="234"/>
      <c r="C8" s="216"/>
      <c r="D8" s="216"/>
      <c r="E8" s="209"/>
      <c r="F8" s="119"/>
      <c r="G8" s="180"/>
      <c r="H8" s="181"/>
      <c r="I8" s="6" t="s">
        <v>39</v>
      </c>
      <c r="J8" s="120"/>
      <c r="K8" s="216"/>
      <c r="L8" s="209"/>
      <c r="M8" s="182"/>
      <c r="N8" s="303"/>
      <c r="O8" s="231"/>
    </row>
    <row r="9" spans="1:17" ht="15" hidden="1" customHeight="1" x14ac:dyDescent="0.35">
      <c r="A9" s="234"/>
      <c r="B9" s="234"/>
      <c r="C9" s="216"/>
      <c r="D9" s="216"/>
      <c r="E9" s="209"/>
      <c r="F9" s="120"/>
      <c r="G9" s="180"/>
      <c r="H9" s="180"/>
      <c r="I9" s="6" t="s">
        <v>40</v>
      </c>
      <c r="J9" s="120"/>
      <c r="K9" s="216"/>
      <c r="L9" s="209"/>
      <c r="M9" s="182"/>
      <c r="N9" s="303"/>
      <c r="O9" s="231"/>
    </row>
    <row r="10" spans="1:17" hidden="1" x14ac:dyDescent="0.35">
      <c r="A10" s="234"/>
      <c r="B10" s="234"/>
      <c r="C10" s="216"/>
      <c r="D10" s="216"/>
      <c r="E10" s="209"/>
      <c r="F10" s="120"/>
      <c r="G10" s="180"/>
      <c r="H10" s="180"/>
      <c r="I10" s="6" t="s">
        <v>45</v>
      </c>
      <c r="J10" s="120"/>
      <c r="K10" s="216"/>
      <c r="L10" s="209"/>
      <c r="M10" s="182"/>
      <c r="N10" s="303"/>
      <c r="O10" s="231"/>
    </row>
    <row r="11" spans="1:17" hidden="1" x14ac:dyDescent="0.35">
      <c r="A11" s="234"/>
      <c r="B11" s="234"/>
      <c r="C11" s="216"/>
      <c r="D11" s="216"/>
      <c r="E11" s="209"/>
      <c r="F11" s="120"/>
      <c r="G11" s="180"/>
      <c r="H11" s="180"/>
      <c r="I11" s="6" t="s">
        <v>41</v>
      </c>
      <c r="J11" s="130"/>
      <c r="K11" s="216"/>
      <c r="L11" s="209"/>
      <c r="M11" s="182"/>
      <c r="N11" s="303"/>
      <c r="O11" s="231"/>
    </row>
    <row r="12" spans="1:17" hidden="1" x14ac:dyDescent="0.35">
      <c r="A12" s="297"/>
      <c r="B12" s="297"/>
      <c r="C12" s="217"/>
      <c r="D12" s="217"/>
      <c r="E12" s="210"/>
      <c r="F12" s="120"/>
      <c r="G12" s="126"/>
      <c r="H12" s="126"/>
      <c r="I12" s="6" t="s">
        <v>46</v>
      </c>
      <c r="J12" s="130"/>
      <c r="K12" s="217"/>
      <c r="L12" s="210"/>
      <c r="M12" s="182"/>
      <c r="N12" s="304"/>
      <c r="O12" s="232"/>
    </row>
    <row r="13" spans="1:17" ht="39.4" hidden="1" customHeight="1" x14ac:dyDescent="0.45">
      <c r="A13" s="299" t="s">
        <v>87</v>
      </c>
      <c r="B13" s="300"/>
      <c r="C13" s="300"/>
      <c r="D13" s="300"/>
      <c r="E13" s="300"/>
      <c r="F13" s="300"/>
      <c r="G13" s="300"/>
      <c r="H13" s="300"/>
      <c r="I13" s="300"/>
      <c r="J13" s="300"/>
      <c r="K13" s="300"/>
      <c r="L13" s="300"/>
      <c r="M13" s="300"/>
      <c r="N13" s="301"/>
      <c r="O13" s="39" t="e">
        <f>SUM(#REF!,O7)</f>
        <v>#REF!</v>
      </c>
    </row>
    <row r="14" spans="1:17" ht="15" customHeight="1" x14ac:dyDescent="0.35">
      <c r="A14" s="189" t="s">
        <v>283</v>
      </c>
      <c r="B14" s="189"/>
      <c r="C14" s="215"/>
      <c r="D14" s="181"/>
      <c r="E14" s="211" t="s">
        <v>28</v>
      </c>
      <c r="F14" s="211" t="s">
        <v>264</v>
      </c>
      <c r="G14" s="211"/>
      <c r="H14" s="270" t="s">
        <v>1</v>
      </c>
      <c r="I14" s="6" t="s">
        <v>257</v>
      </c>
      <c r="J14" s="120"/>
      <c r="K14" s="215">
        <v>1</v>
      </c>
      <c r="L14" s="211" t="s">
        <v>103</v>
      </c>
      <c r="M14" s="183"/>
      <c r="N14" s="230" t="s">
        <v>1</v>
      </c>
      <c r="O14" s="298" t="s">
        <v>1</v>
      </c>
      <c r="P14" s="305"/>
      <c r="Q14" s="35"/>
    </row>
    <row r="15" spans="1:17" x14ac:dyDescent="0.35">
      <c r="A15" s="190"/>
      <c r="B15" s="190"/>
      <c r="C15" s="216"/>
      <c r="D15" s="181"/>
      <c r="E15" s="209"/>
      <c r="F15" s="209"/>
      <c r="G15" s="216"/>
      <c r="H15" s="216"/>
      <c r="I15" s="6" t="s">
        <v>31</v>
      </c>
      <c r="J15" s="119"/>
      <c r="K15" s="216"/>
      <c r="L15" s="209"/>
      <c r="M15" s="184"/>
      <c r="N15" s="231"/>
      <c r="O15" s="184"/>
      <c r="P15" s="306"/>
      <c r="Q15" s="35"/>
    </row>
    <row r="16" spans="1:17" ht="33.75" customHeight="1" x14ac:dyDescent="0.35">
      <c r="A16" s="190"/>
      <c r="B16" s="190"/>
      <c r="C16" s="216"/>
      <c r="D16" s="181"/>
      <c r="E16" s="209"/>
      <c r="F16" s="209"/>
      <c r="G16" s="216"/>
      <c r="H16" s="216"/>
      <c r="I16" s="6" t="s">
        <v>35</v>
      </c>
      <c r="J16" s="119"/>
      <c r="K16" s="216"/>
      <c r="L16" s="209"/>
      <c r="M16" s="184"/>
      <c r="N16" s="231"/>
      <c r="O16" s="184"/>
      <c r="P16" s="306"/>
      <c r="Q16" s="35"/>
    </row>
    <row r="17" spans="1:17" ht="29" x14ac:dyDescent="0.35">
      <c r="A17" s="190"/>
      <c r="B17" s="190"/>
      <c r="C17" s="216"/>
      <c r="D17" s="181"/>
      <c r="E17" s="209"/>
      <c r="F17" s="209"/>
      <c r="G17" s="216"/>
      <c r="H17" s="216"/>
      <c r="I17" s="18" t="s">
        <v>36</v>
      </c>
      <c r="J17" s="119"/>
      <c r="K17" s="216"/>
      <c r="L17" s="209"/>
      <c r="M17" s="184"/>
      <c r="N17" s="231"/>
      <c r="O17" s="184"/>
      <c r="P17" s="306"/>
      <c r="Q17" s="35"/>
    </row>
    <row r="18" spans="1:17" x14ac:dyDescent="0.35">
      <c r="A18" s="190"/>
      <c r="B18" s="190"/>
      <c r="C18" s="216"/>
      <c r="D18" s="181"/>
      <c r="E18" s="209"/>
      <c r="F18" s="209"/>
      <c r="G18" s="216"/>
      <c r="H18" s="216"/>
      <c r="I18" s="6" t="s">
        <v>21</v>
      </c>
      <c r="K18" s="216"/>
      <c r="L18" s="209"/>
      <c r="M18" s="184"/>
      <c r="N18" s="231"/>
      <c r="O18" s="184"/>
      <c r="P18" s="306"/>
      <c r="Q18" s="35"/>
    </row>
    <row r="19" spans="1:17" x14ac:dyDescent="0.35">
      <c r="A19" s="190"/>
      <c r="B19" s="190"/>
      <c r="C19" s="216"/>
      <c r="D19" s="181"/>
      <c r="E19" s="209"/>
      <c r="F19" s="209"/>
      <c r="G19" s="216"/>
      <c r="H19" s="216"/>
      <c r="I19" s="6" t="s">
        <v>34</v>
      </c>
      <c r="J19" s="120"/>
      <c r="K19" s="216"/>
      <c r="L19" s="209"/>
      <c r="M19" s="184"/>
      <c r="N19" s="232"/>
      <c r="O19" s="184"/>
      <c r="P19" s="306"/>
      <c r="Q19" s="35"/>
    </row>
    <row r="20" spans="1:17" ht="32.25" customHeight="1" x14ac:dyDescent="0.35">
      <c r="A20" s="190"/>
      <c r="B20" s="189"/>
      <c r="C20" s="216"/>
      <c r="D20" s="123"/>
      <c r="E20" s="119" t="s">
        <v>121</v>
      </c>
      <c r="F20" s="119"/>
      <c r="G20" s="120"/>
      <c r="H20" s="120"/>
      <c r="I20" s="6" t="s">
        <v>126</v>
      </c>
      <c r="J20" s="119"/>
      <c r="K20" s="120">
        <v>1</v>
      </c>
      <c r="L20" s="119" t="s">
        <v>104</v>
      </c>
      <c r="M20" s="211" t="s">
        <v>110</v>
      </c>
      <c r="N20" s="291" t="s">
        <v>1</v>
      </c>
      <c r="O20" s="291" t="s">
        <v>1</v>
      </c>
      <c r="P20" s="306"/>
      <c r="Q20" s="35"/>
    </row>
    <row r="21" spans="1:17" x14ac:dyDescent="0.35">
      <c r="A21" s="190"/>
      <c r="B21" s="190"/>
      <c r="C21" s="216"/>
      <c r="D21" s="63"/>
      <c r="E21" s="119" t="s">
        <v>49</v>
      </c>
      <c r="F21" s="12"/>
      <c r="G21" s="120"/>
      <c r="H21" s="120"/>
      <c r="I21" s="6" t="s">
        <v>43</v>
      </c>
      <c r="J21" s="120"/>
      <c r="K21" s="120"/>
      <c r="L21" s="119" t="s">
        <v>104</v>
      </c>
      <c r="M21" s="216"/>
      <c r="N21" s="292"/>
      <c r="O21" s="292"/>
      <c r="P21" s="306"/>
      <c r="Q21" s="35"/>
    </row>
    <row r="22" spans="1:17" x14ac:dyDescent="0.35">
      <c r="A22" s="191"/>
      <c r="B22" s="191"/>
      <c r="C22" s="216"/>
      <c r="D22" s="63"/>
      <c r="E22" s="122" t="s">
        <v>49</v>
      </c>
      <c r="F22" s="57"/>
      <c r="G22" s="124"/>
      <c r="H22" s="124"/>
      <c r="I22" s="29" t="s">
        <v>47</v>
      </c>
      <c r="J22" s="124"/>
      <c r="K22" s="124"/>
      <c r="L22" s="119" t="s">
        <v>104</v>
      </c>
      <c r="M22" s="216"/>
      <c r="N22" s="293"/>
      <c r="O22" s="293"/>
      <c r="P22" s="306"/>
      <c r="Q22" s="35"/>
    </row>
    <row r="23" spans="1:17" ht="40.15" customHeight="1" x14ac:dyDescent="0.45">
      <c r="A23" s="22"/>
      <c r="B23" s="294" t="s">
        <v>287</v>
      </c>
      <c r="C23" s="295"/>
      <c r="D23" s="295"/>
      <c r="E23" s="295"/>
      <c r="F23" s="295"/>
      <c r="G23" s="295"/>
      <c r="H23" s="295"/>
      <c r="I23" s="295"/>
      <c r="J23" s="295"/>
      <c r="K23" s="295"/>
      <c r="L23" s="295"/>
      <c r="M23" s="295"/>
      <c r="N23" s="296"/>
      <c r="O23" s="39" t="s">
        <v>1</v>
      </c>
      <c r="P23" s="306"/>
      <c r="Q23" s="35"/>
    </row>
    <row r="24" spans="1:17" ht="71.5" customHeight="1" x14ac:dyDescent="0.35">
      <c r="A24" s="152" t="s">
        <v>271</v>
      </c>
      <c r="B24" s="121"/>
      <c r="C24" s="125"/>
      <c r="D24" s="120"/>
      <c r="E24" s="119" t="s">
        <v>29</v>
      </c>
      <c r="F24" s="119" t="s">
        <v>1</v>
      </c>
      <c r="G24" s="120"/>
      <c r="H24" s="140" t="s">
        <v>1</v>
      </c>
      <c r="I24" s="6" t="s">
        <v>127</v>
      </c>
      <c r="J24" s="119"/>
      <c r="K24" s="120">
        <v>1</v>
      </c>
      <c r="L24" s="119" t="s">
        <v>104</v>
      </c>
      <c r="M24" s="120" t="s">
        <v>1</v>
      </c>
      <c r="N24" s="128" t="s">
        <v>1</v>
      </c>
      <c r="O24" s="128" t="s">
        <v>1</v>
      </c>
      <c r="P24" s="306"/>
      <c r="Q24" s="35"/>
    </row>
    <row r="25" spans="1:17" x14ac:dyDescent="0.35">
      <c r="A25" s="189" t="s">
        <v>284</v>
      </c>
      <c r="B25" s="189"/>
      <c r="C25" s="215"/>
      <c r="D25" s="211"/>
      <c r="E25" s="211" t="s">
        <v>105</v>
      </c>
      <c r="F25" s="211" t="s">
        <v>1</v>
      </c>
      <c r="G25" s="215"/>
      <c r="H25" s="270" t="s">
        <v>1</v>
      </c>
      <c r="I25" s="6" t="s">
        <v>18</v>
      </c>
      <c r="J25" s="119"/>
      <c r="K25" s="215">
        <v>1</v>
      </c>
      <c r="L25" s="211" t="s">
        <v>103</v>
      </c>
      <c r="M25" s="183"/>
      <c r="N25" s="230" t="s">
        <v>1</v>
      </c>
      <c r="O25" s="298" t="s">
        <v>1</v>
      </c>
      <c r="P25" s="306"/>
      <c r="Q25" s="35"/>
    </row>
    <row r="26" spans="1:17" ht="15" customHeight="1" x14ac:dyDescent="0.35">
      <c r="A26" s="190"/>
      <c r="B26" s="190"/>
      <c r="C26" s="216"/>
      <c r="D26" s="216"/>
      <c r="E26" s="209"/>
      <c r="F26" s="209"/>
      <c r="G26" s="216"/>
      <c r="H26" s="216"/>
      <c r="I26" s="6" t="s">
        <v>31</v>
      </c>
      <c r="J26" s="119"/>
      <c r="K26" s="216"/>
      <c r="L26" s="209"/>
      <c r="M26" s="184"/>
      <c r="N26" s="231"/>
      <c r="O26" s="184"/>
      <c r="P26" s="306"/>
      <c r="Q26" s="35"/>
    </row>
    <row r="27" spans="1:17" x14ac:dyDescent="0.35">
      <c r="A27" s="190"/>
      <c r="B27" s="190"/>
      <c r="C27" s="216"/>
      <c r="D27" s="216"/>
      <c r="E27" s="209"/>
      <c r="F27" s="209"/>
      <c r="G27" s="216"/>
      <c r="H27" s="216"/>
      <c r="I27" s="6" t="s">
        <v>35</v>
      </c>
      <c r="J27" s="119"/>
      <c r="K27" s="216"/>
      <c r="L27" s="209"/>
      <c r="M27" s="184"/>
      <c r="N27" s="231"/>
      <c r="O27" s="184"/>
      <c r="P27" s="306"/>
      <c r="Q27" s="35"/>
    </row>
    <row r="28" spans="1:17" ht="29" x14ac:dyDescent="0.35">
      <c r="A28" s="190"/>
      <c r="B28" s="190"/>
      <c r="C28" s="216"/>
      <c r="D28" s="216"/>
      <c r="E28" s="209"/>
      <c r="F28" s="209"/>
      <c r="G28" s="216"/>
      <c r="H28" s="216"/>
      <c r="I28" s="18" t="s">
        <v>36</v>
      </c>
      <c r="J28" s="119"/>
      <c r="K28" s="216"/>
      <c r="L28" s="209"/>
      <c r="M28" s="184"/>
      <c r="N28" s="231"/>
      <c r="O28" s="184"/>
      <c r="P28" s="306"/>
      <c r="Q28" s="35"/>
    </row>
    <row r="29" spans="1:17" x14ac:dyDescent="0.35">
      <c r="A29" s="190"/>
      <c r="B29" s="190"/>
      <c r="C29" s="216"/>
      <c r="D29" s="216"/>
      <c r="E29" s="209"/>
      <c r="F29" s="209"/>
      <c r="G29" s="216"/>
      <c r="H29" s="216"/>
      <c r="I29" s="6" t="s">
        <v>21</v>
      </c>
      <c r="J29" s="120"/>
      <c r="K29" s="216"/>
      <c r="L29" s="209"/>
      <c r="M29" s="184"/>
      <c r="N29" s="231"/>
      <c r="O29" s="184"/>
      <c r="P29" s="306"/>
      <c r="Q29" s="35"/>
    </row>
    <row r="30" spans="1:17" x14ac:dyDescent="0.35">
      <c r="A30" s="190"/>
      <c r="B30" s="190"/>
      <c r="C30" s="216"/>
      <c r="D30" s="216"/>
      <c r="E30" s="209"/>
      <c r="F30" s="209"/>
      <c r="G30" s="216"/>
      <c r="H30" s="216"/>
      <c r="I30" s="6" t="s">
        <v>82</v>
      </c>
      <c r="J30" s="119"/>
      <c r="K30" s="216"/>
      <c r="L30" s="209"/>
      <c r="M30" s="184"/>
      <c r="N30" s="232"/>
      <c r="O30" s="184"/>
      <c r="P30" s="306"/>
      <c r="Q30" s="35" t="s">
        <v>1</v>
      </c>
    </row>
    <row r="31" spans="1:17" ht="40.15" customHeight="1" x14ac:dyDescent="0.45">
      <c r="A31" s="22"/>
      <c r="B31" s="294" t="s">
        <v>111</v>
      </c>
      <c r="C31" s="295"/>
      <c r="D31" s="295"/>
      <c r="E31" s="295"/>
      <c r="F31" s="295"/>
      <c r="G31" s="295"/>
      <c r="H31" s="295"/>
      <c r="I31" s="295"/>
      <c r="J31" s="295"/>
      <c r="K31" s="295"/>
      <c r="L31" s="295"/>
      <c r="M31" s="295"/>
      <c r="N31" s="296"/>
      <c r="O31" s="90" t="s">
        <v>1</v>
      </c>
    </row>
    <row r="34" spans="8:14" x14ac:dyDescent="0.35">
      <c r="J34" s="85"/>
    </row>
    <row r="35" spans="8:14" x14ac:dyDescent="0.35">
      <c r="M35" s="141"/>
    </row>
    <row r="36" spans="8:14" x14ac:dyDescent="0.35">
      <c r="M36" s="141"/>
    </row>
    <row r="37" spans="8:14" x14ac:dyDescent="0.35">
      <c r="M37" s="141"/>
    </row>
    <row r="38" spans="8:14" x14ac:dyDescent="0.35">
      <c r="M38" s="141"/>
    </row>
    <row r="39" spans="8:14" ht="43" customHeight="1" x14ac:dyDescent="0.45">
      <c r="L39" s="87"/>
      <c r="M39" s="33"/>
    </row>
    <row r="40" spans="8:14" x14ac:dyDescent="0.35">
      <c r="H40" t="s">
        <v>1</v>
      </c>
    </row>
    <row r="43" spans="8:14" x14ac:dyDescent="0.35">
      <c r="M43" s="141"/>
      <c r="N43" s="110"/>
    </row>
    <row r="44" spans="8:14" x14ac:dyDescent="0.35">
      <c r="M44" s="141"/>
      <c r="N44" s="110"/>
    </row>
    <row r="45" spans="8:14" x14ac:dyDescent="0.35">
      <c r="M45" s="141"/>
      <c r="N45" s="110"/>
    </row>
    <row r="46" spans="8:14" ht="23.5" customHeight="1" x14ac:dyDescent="0.45">
      <c r="M46" s="141"/>
      <c r="N46" s="111"/>
    </row>
    <row r="47" spans="8:14" ht="43" customHeight="1" x14ac:dyDescent="0.45">
      <c r="L47" s="87"/>
      <c r="M47" s="33"/>
    </row>
    <row r="68" spans="13:13" x14ac:dyDescent="0.35">
      <c r="M68">
        <f>SUM(M65:M67)</f>
        <v>0</v>
      </c>
    </row>
  </sheetData>
  <mergeCells count="54">
    <mergeCell ref="A5:M5"/>
    <mergeCell ref="I6:J6"/>
    <mergeCell ref="E1:J1"/>
    <mergeCell ref="K1:O4"/>
    <mergeCell ref="E2:J2"/>
    <mergeCell ref="E3:J3"/>
    <mergeCell ref="E4:J4"/>
    <mergeCell ref="A1:C4"/>
    <mergeCell ref="A7:A12"/>
    <mergeCell ref="B7:B12"/>
    <mergeCell ref="C7:C12"/>
    <mergeCell ref="D7:D12"/>
    <mergeCell ref="E7:E12"/>
    <mergeCell ref="L7:L12"/>
    <mergeCell ref="M7:M12"/>
    <mergeCell ref="N7:N12"/>
    <mergeCell ref="O7:O12"/>
    <mergeCell ref="G8:G11"/>
    <mergeCell ref="H8:H11"/>
    <mergeCell ref="K7:K12"/>
    <mergeCell ref="A13:N13"/>
    <mergeCell ref="A14:A22"/>
    <mergeCell ref="B14:B19"/>
    <mergeCell ref="C14:C22"/>
    <mergeCell ref="D14:D19"/>
    <mergeCell ref="E14:E19"/>
    <mergeCell ref="F14:F19"/>
    <mergeCell ref="G14:G19"/>
    <mergeCell ref="H14:H19"/>
    <mergeCell ref="K14:K19"/>
    <mergeCell ref="B20:B22"/>
    <mergeCell ref="M20:M22"/>
    <mergeCell ref="N20:N22"/>
    <mergeCell ref="O20:O22"/>
    <mergeCell ref="B23:N23"/>
    <mergeCell ref="L14:L19"/>
    <mergeCell ref="M14:M19"/>
    <mergeCell ref="N14:N19"/>
    <mergeCell ref="O14:O19"/>
    <mergeCell ref="P14:P30"/>
    <mergeCell ref="A25:A30"/>
    <mergeCell ref="B25:B30"/>
    <mergeCell ref="C25:C30"/>
    <mergeCell ref="D25:D30"/>
    <mergeCell ref="E25:E30"/>
    <mergeCell ref="O25:O30"/>
    <mergeCell ref="B31:N31"/>
    <mergeCell ref="G25:G30"/>
    <mergeCell ref="H25:H30"/>
    <mergeCell ref="K25:K30"/>
    <mergeCell ref="L25:L30"/>
    <mergeCell ref="M25:M30"/>
    <mergeCell ref="N25:N30"/>
    <mergeCell ref="F25:F30"/>
  </mergeCells>
  <printOptions verticalCentered="1"/>
  <pageMargins left="0.7" right="0.7" top="0.5" bottom="0.5" header="0.3" footer="0.3"/>
  <pageSetup paperSize="17" scale="6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9</vt:i4>
      </vt:variant>
    </vt:vector>
  </HeadingPairs>
  <TitlesOfParts>
    <vt:vector size="19" baseType="lpstr">
      <vt:lpstr>SUMMARY</vt:lpstr>
      <vt:lpstr>1_LAW CLERKS_RFQ BRAND NAME</vt:lpstr>
      <vt:lpstr>1_LAW CLERKS_QUOTE</vt:lpstr>
      <vt:lpstr>2_JUDGE OFFICE BRAND NAME</vt:lpstr>
      <vt:lpstr>2_JUDGE OFFICE_QUOTE</vt:lpstr>
      <vt:lpstr>3_KITCHENETTE BRAND NAME</vt:lpstr>
      <vt:lpstr>3_KITCHENETTE_QUOTE</vt:lpstr>
      <vt:lpstr>4_RECEPTION BRAND NAME</vt:lpstr>
      <vt:lpstr>4_RECEPTION_QUOTE</vt:lpstr>
      <vt:lpstr>GSA SCHED CONTRACT NUMBERS</vt:lpstr>
      <vt:lpstr>'1_LAW CLERKS_QUOTE'!Print_Area</vt:lpstr>
      <vt:lpstr>'1_LAW CLERKS_RFQ BRAND NAME'!Print_Area</vt:lpstr>
      <vt:lpstr>'2_JUDGE OFFICE BRAND NAME'!Print_Area</vt:lpstr>
      <vt:lpstr>'2_JUDGE OFFICE_QUOTE'!Print_Area</vt:lpstr>
      <vt:lpstr>'3_KITCHENETTE BRAND NAME'!Print_Area</vt:lpstr>
      <vt:lpstr>'3_KITCHENETTE_QUOTE'!Print_Area</vt:lpstr>
      <vt:lpstr>'4_RECEPTION BRAND NAME'!Print_Area</vt:lpstr>
      <vt:lpstr>'4_RECEPTION_QUOTE'!Print_Area</vt:lpstr>
      <vt:lpstr>SUMMARY!Print_Area</vt:lpstr>
    </vt:vector>
  </TitlesOfParts>
  <Company>USDCPR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Irmali Hernandez</dc:creator>
  <cp:lastModifiedBy>Irmali Hernandez Perez</cp:lastModifiedBy>
  <cp:lastPrinted>2025-05-07T20:07:54Z</cp:lastPrinted>
  <dcterms:created xsi:type="dcterms:W3CDTF">2023-08-15T02:27:35Z</dcterms:created>
  <dcterms:modified xsi:type="dcterms:W3CDTF">2025-09-03T00:49:02Z</dcterms:modified>
</cp:coreProperties>
</file>